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ÁO CÁO KINH TẾ XÃ HỘI\Tháng 02- 2025\"/>
    </mc:Choice>
  </mc:AlternateContent>
  <xr:revisionPtr revIDLastSave="0" documentId="13_ncr:1_{E605143E-85E9-40DA-9C7B-A1155C656184}" xr6:coauthVersionLast="47" xr6:coauthVersionMax="47" xr10:uidLastSave="{00000000-0000-0000-0000-000000000000}"/>
  <bookViews>
    <workbookView xWindow="-120" yWindow="-120" windowWidth="24240" windowHeight="13020" tabRatio="870" firstSheet="1" activeTab="5" xr2:uid="{00000000-000D-0000-FFFF-FFFF00000000}"/>
  </bookViews>
  <sheets>
    <sheet name="Mục lục" sheetId="81" state="hidden" r:id="rId1"/>
    <sheet name="Tổng quan" sheetId="91" r:id="rId2"/>
    <sheet name="1.GRDP" sheetId="67" state="hidden" r:id="rId3"/>
    <sheet name="2. Cây hàng năm" sheetId="97" state="hidden" r:id="rId4"/>
    <sheet name="3. Cây lâu năm" sheetId="98" state="hidden" r:id="rId5"/>
    <sheet name="4.Nong nghiep" sheetId="62" r:id="rId6"/>
    <sheet name="5. Chăn nuôi, LN, TS quý" sheetId="94" state="hidden" r:id="rId7"/>
    <sheet name="6.IIPthang" sheetId="55" r:id="rId8"/>
    <sheet name="7.IIPquy" sheetId="56" state="hidden" r:id="rId9"/>
    <sheet name="8.SPCNthang" sheetId="57" r:id="rId10"/>
    <sheet name="9.SPCNquy" sheetId="58" state="hidden" r:id="rId11"/>
    <sheet name="10.ton kho" sheetId="83" r:id="rId12"/>
    <sheet name="11.tieu thu" sheetId="82" r:id="rId13"/>
    <sheet name="12.Doanh nghiep" sheetId="75" r:id="rId14"/>
    <sheet name="13.Tong muc" sheetId="74" r:id="rId15"/>
    <sheet name="14. Tong muc quy" sheetId="92" state="hidden" r:id="rId16"/>
    <sheet name="15.DTBLthang" sheetId="21" r:id="rId17"/>
    <sheet name="16.DTBL quy" sheetId="93" state="hidden" r:id="rId18"/>
    <sheet name="17.DT van tai" sheetId="52" r:id="rId19"/>
    <sheet name="18. DT Vtai quy" sheetId="53" state="hidden" r:id="rId20"/>
    <sheet name="19.Vantaithang" sheetId="47" r:id="rId21"/>
    <sheet name="20.Vantaiquy" sheetId="33" state="hidden" r:id="rId22"/>
    <sheet name="23.Thu NSNN" sheetId="86" r:id="rId23"/>
    <sheet name="24.Chi NSNN" sheetId="87" r:id="rId24"/>
    <sheet name="25.NHNN" sheetId="88" r:id="rId25"/>
    <sheet name="27.VĐTTXH" sheetId="59" state="hidden" r:id="rId26"/>
    <sheet name="28.VonNSNNthang" sheetId="60" r:id="rId27"/>
    <sheet name="29.VonNSNNquy" sheetId="61" state="hidden" r:id="rId28"/>
    <sheet name="26.Thu hut dau tu" sheetId="76" r:id="rId29"/>
    <sheet name="22.Xuatkhau" sheetId="85" state="hidden" r:id="rId30"/>
    <sheet name="21. Nhapkhau" sheetId="84" state="hidden" r:id="rId31"/>
    <sheet name="30.CPI" sheetId="26" r:id="rId32"/>
    <sheet name="31. CSG NN-CN" sheetId="90" state="hidden" r:id="rId33"/>
    <sheet name="32.XHMT" sheetId="39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\0">'[1]PNT-QUOT-#3'!#REF!</definedName>
    <definedName name="\z">'[1]COAT&amp;WRAP-QIOT-#3'!#REF!</definedName>
    <definedName name="_________h1" localSheetId="2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6" hidden="1">{"'TDTGT (theo Dphuong)'!$A$4:$F$75"}</definedName>
    <definedName name="_________h1" localSheetId="24" hidden="1">{"'TDTGT (theo Dphuong)'!$A$4:$F$75"}</definedName>
    <definedName name="_________h1" localSheetId="25" hidden="1">{"'TDTGT (theo Dphuong)'!$A$4:$F$75"}</definedName>
    <definedName name="_________h1" localSheetId="26" hidden="1">{"'TDTGT (theo Dphuong)'!$A$4:$F$75"}</definedName>
    <definedName name="_________h1" localSheetId="27" hidden="1">{"'TDTGT (theo Dphuong)'!$A$4:$F$75"}</definedName>
    <definedName name="_________h1" localSheetId="31" hidden="1">{"'TDTGT (theo Dphuong)'!$A$4:$F$75"}</definedName>
    <definedName name="_________h1" localSheetId="5" hidden="1">{"'TDTGT (theo Dphuong)'!$A$4:$F$75"}</definedName>
    <definedName name="_________h1" hidden="1">{"'TDTGT (theo Dphuong)'!$A$4:$F$75"}</definedName>
    <definedName name="________h1" localSheetId="2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6" hidden="1">{"'TDTGT (theo Dphuong)'!$A$4:$F$75"}</definedName>
    <definedName name="________h1" localSheetId="24" hidden="1">{"'TDTGT (theo Dphuong)'!$A$4:$F$75"}</definedName>
    <definedName name="________h1" localSheetId="25" hidden="1">{"'TDTGT (theo Dphuong)'!$A$4:$F$75"}</definedName>
    <definedName name="________h1" localSheetId="26" hidden="1">{"'TDTGT (theo Dphuong)'!$A$4:$F$75"}</definedName>
    <definedName name="________h1" localSheetId="27" hidden="1">{"'TDTGT (theo Dphuong)'!$A$4:$F$75"}</definedName>
    <definedName name="________h1" localSheetId="31" hidden="1">{"'TDTGT (theo Dphuong)'!$A$4:$F$75"}</definedName>
    <definedName name="________h1" localSheetId="5" hidden="1">{"'TDTGT (theo Dphuong)'!$A$4:$F$75"}</definedName>
    <definedName name="________h1" hidden="1">{"'TDTGT (theo Dphuong)'!$A$4:$F$75"}</definedName>
    <definedName name="_______h1" localSheetId="2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6" hidden="1">{"'TDTGT (theo Dphuong)'!$A$4:$F$75"}</definedName>
    <definedName name="_______h1" localSheetId="24" hidden="1">{"'TDTGT (theo Dphuong)'!$A$4:$F$75"}</definedName>
    <definedName name="_______h1" localSheetId="25" hidden="1">{"'TDTGT (theo Dphuong)'!$A$4:$F$75"}</definedName>
    <definedName name="_______h1" localSheetId="26" hidden="1">{"'TDTGT (theo Dphuong)'!$A$4:$F$75"}</definedName>
    <definedName name="_______h1" localSheetId="27" hidden="1">{"'TDTGT (theo Dphuong)'!$A$4:$F$75"}</definedName>
    <definedName name="_______h1" localSheetId="31" hidden="1">{"'TDTGT (theo Dphuong)'!$A$4:$F$75"}</definedName>
    <definedName name="_______h1" localSheetId="5" hidden="1">{"'TDTGT (theo Dphuong)'!$A$4:$F$75"}</definedName>
    <definedName name="_______h1" hidden="1">{"'TDTGT (theo Dphuong)'!$A$4:$F$75"}</definedName>
    <definedName name="______B5" localSheetId="2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6" hidden="1">{#N/A,#N/A,FALSE,"Chung"}</definedName>
    <definedName name="______B5" localSheetId="24" hidden="1">{#N/A,#N/A,FALSE,"Chung"}</definedName>
    <definedName name="______B5" localSheetId="25" hidden="1">{#N/A,#N/A,FALSE,"Chung"}</definedName>
    <definedName name="______B5" localSheetId="26" hidden="1">{#N/A,#N/A,FALSE,"Chung"}</definedName>
    <definedName name="______B5" localSheetId="27" hidden="1">{#N/A,#N/A,FALSE,"Chung"}</definedName>
    <definedName name="______B5" localSheetId="31" hidden="1">{#N/A,#N/A,FALSE,"Chung"}</definedName>
    <definedName name="______B5" localSheetId="5" hidden="1">{#N/A,#N/A,FALSE,"Chung"}</definedName>
    <definedName name="______B5" hidden="1">{#N/A,#N/A,FALSE,"Chung"}</definedName>
    <definedName name="______h1" localSheetId="2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6" hidden="1">{"'TDTGT (theo Dphuong)'!$A$4:$F$75"}</definedName>
    <definedName name="______h1" localSheetId="24" hidden="1">{"'TDTGT (theo Dphuong)'!$A$4:$F$75"}</definedName>
    <definedName name="______h1" localSheetId="25" hidden="1">{"'TDTGT (theo Dphuong)'!$A$4:$F$75"}</definedName>
    <definedName name="______h1" localSheetId="26" hidden="1">{"'TDTGT (theo Dphuong)'!$A$4:$F$75"}</definedName>
    <definedName name="______h1" localSheetId="27" hidden="1">{"'TDTGT (theo Dphuong)'!$A$4:$F$75"}</definedName>
    <definedName name="______h1" localSheetId="31" hidden="1">{"'TDTGT (theo Dphuong)'!$A$4:$F$75"}</definedName>
    <definedName name="______h1" localSheetId="5" hidden="1">{"'TDTGT (theo Dphuong)'!$A$4:$F$75"}</definedName>
    <definedName name="______h1" hidden="1">{"'TDTGT (theo Dphuong)'!$A$4:$F$75"}</definedName>
    <definedName name="______h2" localSheetId="2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6" hidden="1">{"'TDTGT (theo Dphuong)'!$A$4:$F$75"}</definedName>
    <definedName name="______h2" localSheetId="24" hidden="1">{"'TDTGT (theo Dphuong)'!$A$4:$F$75"}</definedName>
    <definedName name="______h2" localSheetId="25" hidden="1">{"'TDTGT (theo Dphuong)'!$A$4:$F$75"}</definedName>
    <definedName name="______h2" localSheetId="26" hidden="1">{"'TDTGT (theo Dphuong)'!$A$4:$F$75"}</definedName>
    <definedName name="______h2" localSheetId="27" hidden="1">{"'TDTGT (theo Dphuong)'!$A$4:$F$75"}</definedName>
    <definedName name="______h2" localSheetId="31" hidden="1">{"'TDTGT (theo Dphuong)'!$A$4:$F$75"}</definedName>
    <definedName name="______h2" localSheetId="5" hidden="1">{"'TDTGT (theo Dphuong)'!$A$4:$F$75"}</definedName>
    <definedName name="______h2" hidden="1">{"'TDTGT (theo Dphuong)'!$A$4:$F$75"}</definedName>
    <definedName name="_____B5" localSheetId="2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6" hidden="1">{#N/A,#N/A,FALSE,"Chung"}</definedName>
    <definedName name="_____B5" localSheetId="24" hidden="1">{#N/A,#N/A,FALSE,"Chung"}</definedName>
    <definedName name="_____B5" localSheetId="25" hidden="1">{#N/A,#N/A,FALSE,"Chung"}</definedName>
    <definedName name="_____B5" localSheetId="26" hidden="1">{#N/A,#N/A,FALSE,"Chung"}</definedName>
    <definedName name="_____B5" localSheetId="27" hidden="1">{#N/A,#N/A,FALSE,"Chung"}</definedName>
    <definedName name="_____B5" localSheetId="31" hidden="1">{#N/A,#N/A,FALSE,"Chung"}</definedName>
    <definedName name="_____B5" localSheetId="5" hidden="1">{#N/A,#N/A,FALSE,"Chung"}</definedName>
    <definedName name="_____B5" hidden="1">{#N/A,#N/A,FALSE,"Chung"}</definedName>
    <definedName name="_____h1" localSheetId="2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6" hidden="1">{"'TDTGT (theo Dphuong)'!$A$4:$F$75"}</definedName>
    <definedName name="_____h1" localSheetId="24" hidden="1">{"'TDTGT (theo Dphuong)'!$A$4:$F$75"}</definedName>
    <definedName name="_____h1" localSheetId="25" hidden="1">{"'TDTGT (theo Dphuong)'!$A$4:$F$75"}</definedName>
    <definedName name="_____h1" localSheetId="26" hidden="1">{"'TDTGT (theo Dphuong)'!$A$4:$F$75"}</definedName>
    <definedName name="_____h1" localSheetId="27" hidden="1">{"'TDTGT (theo Dphuong)'!$A$4:$F$75"}</definedName>
    <definedName name="_____h1" localSheetId="31" hidden="1">{"'TDTGT (theo Dphuong)'!$A$4:$F$75"}</definedName>
    <definedName name="_____h1" localSheetId="5" hidden="1">{"'TDTGT (theo Dphuong)'!$A$4:$F$75"}</definedName>
    <definedName name="_____h1" hidden="1">{"'TDTGT (theo Dphuong)'!$A$4:$F$75"}</definedName>
    <definedName name="_____h2" localSheetId="2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6" hidden="1">{"'TDTGT (theo Dphuong)'!$A$4:$F$75"}</definedName>
    <definedName name="_____h2" localSheetId="24" hidden="1">{"'TDTGT (theo Dphuong)'!$A$4:$F$75"}</definedName>
    <definedName name="_____h2" localSheetId="25" hidden="1">{"'TDTGT (theo Dphuong)'!$A$4:$F$75"}</definedName>
    <definedName name="_____h2" localSheetId="26" hidden="1">{"'TDTGT (theo Dphuong)'!$A$4:$F$75"}</definedName>
    <definedName name="_____h2" localSheetId="27" hidden="1">{"'TDTGT (theo Dphuong)'!$A$4:$F$75"}</definedName>
    <definedName name="_____h2" localSheetId="31" hidden="1">{"'TDTGT (theo Dphuong)'!$A$4:$F$75"}</definedName>
    <definedName name="_____h2" localSheetId="5" hidden="1">{"'TDTGT (theo Dphuong)'!$A$4:$F$75"}</definedName>
    <definedName name="_____h2" hidden="1">{"'TDTGT (theo Dphuong)'!$A$4:$F$75"}</definedName>
    <definedName name="____B5" localSheetId="2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6" hidden="1">{#N/A,#N/A,FALSE,"Chung"}</definedName>
    <definedName name="____B5" localSheetId="24" hidden="1">{#N/A,#N/A,FALSE,"Chung"}</definedName>
    <definedName name="____B5" localSheetId="25" hidden="1">{#N/A,#N/A,FALSE,"Chung"}</definedName>
    <definedName name="____B5" localSheetId="26" hidden="1">{#N/A,#N/A,FALSE,"Chung"}</definedName>
    <definedName name="____B5" localSheetId="27" hidden="1">{#N/A,#N/A,FALSE,"Chung"}</definedName>
    <definedName name="____B5" localSheetId="31" hidden="1">{#N/A,#N/A,FALSE,"Chung"}</definedName>
    <definedName name="____B5" localSheetId="5" hidden="1">{#N/A,#N/A,FALSE,"Chung"}</definedName>
    <definedName name="____B5" hidden="1">{#N/A,#N/A,FALSE,"Chung"}</definedName>
    <definedName name="____h1" localSheetId="2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6" hidden="1">{"'TDTGT (theo Dphuong)'!$A$4:$F$75"}</definedName>
    <definedName name="____h1" localSheetId="24" hidden="1">{"'TDTGT (theo Dphuong)'!$A$4:$F$75"}</definedName>
    <definedName name="____h1" localSheetId="25" hidden="1">{"'TDTGT (theo Dphuong)'!$A$4:$F$75"}</definedName>
    <definedName name="____h1" localSheetId="26" hidden="1">{"'TDTGT (theo Dphuong)'!$A$4:$F$75"}</definedName>
    <definedName name="____h1" localSheetId="27" hidden="1">{"'TDTGT (theo Dphuong)'!$A$4:$F$75"}</definedName>
    <definedName name="____h1" localSheetId="31" hidden="1">{"'TDTGT (theo Dphuong)'!$A$4:$F$75"}</definedName>
    <definedName name="____h1" localSheetId="5" hidden="1">{"'TDTGT (theo Dphuong)'!$A$4:$F$75"}</definedName>
    <definedName name="____h1" hidden="1">{"'TDTGT (theo Dphuong)'!$A$4:$F$75"}</definedName>
    <definedName name="____h2" localSheetId="2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6" hidden="1">{"'TDTGT (theo Dphuong)'!$A$4:$F$75"}</definedName>
    <definedName name="____h2" localSheetId="24" hidden="1">{"'TDTGT (theo Dphuong)'!$A$4:$F$75"}</definedName>
    <definedName name="____h2" localSheetId="25" hidden="1">{"'TDTGT (theo Dphuong)'!$A$4:$F$75"}</definedName>
    <definedName name="____h2" localSheetId="26" hidden="1">{"'TDTGT (theo Dphuong)'!$A$4:$F$75"}</definedName>
    <definedName name="____h2" localSheetId="27" hidden="1">{"'TDTGT (theo Dphuong)'!$A$4:$F$75"}</definedName>
    <definedName name="____h2" localSheetId="31" hidden="1">{"'TDTGT (theo Dphuong)'!$A$4:$F$75"}</definedName>
    <definedName name="____h2" localSheetId="5" hidden="1">{"'TDTGT (theo Dphuong)'!$A$4:$F$75"}</definedName>
    <definedName name="____h2" hidden="1">{"'TDTGT (theo Dphuong)'!$A$4:$F$75"}</definedName>
    <definedName name="___B5" localSheetId="2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6" hidden="1">{#N/A,#N/A,FALSE,"Chung"}</definedName>
    <definedName name="___B5" localSheetId="24" hidden="1">{#N/A,#N/A,FALSE,"Chung"}</definedName>
    <definedName name="___B5" localSheetId="25" hidden="1">{#N/A,#N/A,FALSE,"Chung"}</definedName>
    <definedName name="___B5" localSheetId="26" hidden="1">{#N/A,#N/A,FALSE,"Chung"}</definedName>
    <definedName name="___B5" localSheetId="27" hidden="1">{#N/A,#N/A,FALSE,"Chung"}</definedName>
    <definedName name="___B5" localSheetId="31" hidden="1">{#N/A,#N/A,FALSE,"Chung"}</definedName>
    <definedName name="___B5" localSheetId="5" hidden="1">{#N/A,#N/A,FALSE,"Chung"}</definedName>
    <definedName name="___B5" hidden="1">{#N/A,#N/A,FALSE,"Chung"}</definedName>
    <definedName name="___h1" localSheetId="2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6" hidden="1">{"'TDTGT (theo Dphuong)'!$A$4:$F$75"}</definedName>
    <definedName name="___h1" localSheetId="24" hidden="1">{"'TDTGT (theo Dphuong)'!$A$4:$F$75"}</definedName>
    <definedName name="___h1" localSheetId="25" hidden="1">{"'TDTGT (theo Dphuong)'!$A$4:$F$75"}</definedName>
    <definedName name="___h1" localSheetId="26" hidden="1">{"'TDTGT (theo Dphuong)'!$A$4:$F$75"}</definedName>
    <definedName name="___h1" localSheetId="27" hidden="1">{"'TDTGT (theo Dphuong)'!$A$4:$F$75"}</definedName>
    <definedName name="___h1" localSheetId="31" hidden="1">{"'TDTGT (theo Dphuong)'!$A$4:$F$75"}</definedName>
    <definedName name="___h1" localSheetId="5" hidden="1">{"'TDTGT (theo Dphuong)'!$A$4:$F$75"}</definedName>
    <definedName name="___h1" hidden="1">{"'TDTGT (theo Dphuong)'!$A$4:$F$75"}</definedName>
    <definedName name="___h2" localSheetId="2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6" hidden="1">{"'TDTGT (theo Dphuong)'!$A$4:$F$75"}</definedName>
    <definedName name="___h2" localSheetId="24" hidden="1">{"'TDTGT (theo Dphuong)'!$A$4:$F$75"}</definedName>
    <definedName name="___h2" localSheetId="25" hidden="1">{"'TDTGT (theo Dphuong)'!$A$4:$F$75"}</definedName>
    <definedName name="___h2" localSheetId="26" hidden="1">{"'TDTGT (theo Dphuong)'!$A$4:$F$75"}</definedName>
    <definedName name="___h2" localSheetId="27" hidden="1">{"'TDTGT (theo Dphuong)'!$A$4:$F$75"}</definedName>
    <definedName name="___h2" localSheetId="31" hidden="1">{"'TDTGT (theo Dphuong)'!$A$4:$F$75"}</definedName>
    <definedName name="___h2" localSheetId="5" hidden="1">{"'TDTGT (theo Dphuong)'!$A$4:$F$75"}</definedName>
    <definedName name="___h2" hidden="1">{"'TDTGT (theo Dphuong)'!$A$4:$F$75"}</definedName>
    <definedName name="__B5" localSheetId="2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6" hidden="1">{#N/A,#N/A,FALSE,"Chung"}</definedName>
    <definedName name="__B5" localSheetId="24" hidden="1">{#N/A,#N/A,FALSE,"Chung"}</definedName>
    <definedName name="__B5" localSheetId="25" hidden="1">{#N/A,#N/A,FALSE,"Chung"}</definedName>
    <definedName name="__B5" localSheetId="26" hidden="1">{#N/A,#N/A,FALSE,"Chung"}</definedName>
    <definedName name="__B5" localSheetId="27" hidden="1">{#N/A,#N/A,FALSE,"Chung"}</definedName>
    <definedName name="__B5" localSheetId="31" hidden="1">{#N/A,#N/A,FALSE,"Chung"}</definedName>
    <definedName name="__B5" localSheetId="5" hidden="1">{#N/A,#N/A,FALSE,"Chung"}</definedName>
    <definedName name="__B5" hidden="1">{#N/A,#N/A,FALSE,"Chung"}</definedName>
    <definedName name="__h1" localSheetId="2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6" hidden="1">{"'TDTGT (theo Dphuong)'!$A$4:$F$75"}</definedName>
    <definedName name="__h1" localSheetId="24" hidden="1">{"'TDTGT (theo Dphuong)'!$A$4:$F$75"}</definedName>
    <definedName name="__h1" localSheetId="25" hidden="1">{"'TDTGT (theo Dphuong)'!$A$4:$F$75"}</definedName>
    <definedName name="__h1" localSheetId="26" hidden="1">{"'TDTGT (theo Dphuong)'!$A$4:$F$75"}</definedName>
    <definedName name="__h1" localSheetId="27" hidden="1">{"'TDTGT (theo Dphuong)'!$A$4:$F$75"}</definedName>
    <definedName name="__h1" localSheetId="31" hidden="1">{"'TDTGT (theo Dphuong)'!$A$4:$F$75"}</definedName>
    <definedName name="__h1" localSheetId="5" hidden="1">{"'TDTGT (theo Dphuong)'!$A$4:$F$75"}</definedName>
    <definedName name="__h1" hidden="1">{"'TDTGT (theo Dphuong)'!$A$4:$F$75"}</definedName>
    <definedName name="__h2" localSheetId="2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6" hidden="1">{"'TDTGT (theo Dphuong)'!$A$4:$F$75"}</definedName>
    <definedName name="__h2" localSheetId="24" hidden="1">{"'TDTGT (theo Dphuong)'!$A$4:$F$75"}</definedName>
    <definedName name="__h2" localSheetId="25" hidden="1">{"'TDTGT (theo Dphuong)'!$A$4:$F$75"}</definedName>
    <definedName name="__h2" localSheetId="26" hidden="1">{"'TDTGT (theo Dphuong)'!$A$4:$F$75"}</definedName>
    <definedName name="__h2" localSheetId="27" hidden="1">{"'TDTGT (theo Dphuong)'!$A$4:$F$75"}</definedName>
    <definedName name="__h2" localSheetId="31" hidden="1">{"'TDTGT (theo Dphuong)'!$A$4:$F$75"}</definedName>
    <definedName name="__h2" localSheetId="5" hidden="1">{"'TDTGT (theo Dphuong)'!$A$4:$F$75"}</definedName>
    <definedName name="__h2" hidden="1">{"'TDTGT (theo Dphuong)'!$A$4:$F$75"}</definedName>
    <definedName name="_B5" localSheetId="2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6" hidden="1">{#N/A,#N/A,FALSE,"Chung"}</definedName>
    <definedName name="_B5" localSheetId="24" hidden="1">{#N/A,#N/A,FALSE,"Chung"}</definedName>
    <definedName name="_B5" localSheetId="25" hidden="1">{#N/A,#N/A,FALSE,"Chung"}</definedName>
    <definedName name="_B5" localSheetId="26" hidden="1">{#N/A,#N/A,FALSE,"Chung"}</definedName>
    <definedName name="_B5" localSheetId="27" hidden="1">{#N/A,#N/A,FALSE,"Chung"}</definedName>
    <definedName name="_B5" localSheetId="31" hidden="1">{#N/A,#N/A,FALSE,"Chung"}</definedName>
    <definedName name="_B5" localSheetId="5" hidden="1">{#N/A,#N/A,FALSE,"Chung"}</definedName>
    <definedName name="_B5" hidden="1">{#N/A,#N/A,FALSE,"Chung"}</definedName>
    <definedName name="_Fill" localSheetId="2" hidden="1">#REF!</definedName>
    <definedName name="_Fill" localSheetId="11" hidden="1">#REF!</definedName>
    <definedName name="_Fill" localSheetId="12" hidden="1">#REF!</definedName>
    <definedName name="_Fill" localSheetId="16" hidden="1">#REF!</definedName>
    <definedName name="_Fill" localSheetId="20" hidden="1">#REF!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31" hidden="1">#REF!</definedName>
    <definedName name="_Fill" localSheetId="5" hidden="1">#REF!</definedName>
    <definedName name="_Fill" localSheetId="8" hidden="1">#REF!</definedName>
    <definedName name="_Fill" localSheetId="10" hidden="1">#REF!</definedName>
    <definedName name="_Fill" hidden="1">#REF!</definedName>
    <definedName name="_xlnm._FilterDatabase" localSheetId="13" hidden="1">'12.Doanh nghiep'!#REF!</definedName>
    <definedName name="_h1" localSheetId="2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6" hidden="1">{"'TDTGT (theo Dphuong)'!$A$4:$F$75"}</definedName>
    <definedName name="_h1" localSheetId="24" hidden="1">{"'TDTGT (theo Dphuong)'!$A$4:$F$75"}</definedName>
    <definedName name="_h1" localSheetId="25" hidden="1">{"'TDTGT (theo Dphuong)'!$A$4:$F$75"}</definedName>
    <definedName name="_h1" localSheetId="26" hidden="1">{"'TDTGT (theo Dphuong)'!$A$4:$F$75"}</definedName>
    <definedName name="_h1" localSheetId="27" hidden="1">{"'TDTGT (theo Dphuong)'!$A$4:$F$75"}</definedName>
    <definedName name="_h1" localSheetId="31" hidden="1">{"'TDTGT (theo Dphuong)'!$A$4:$F$75"}</definedName>
    <definedName name="_h1" localSheetId="5" hidden="1">{"'TDTGT (theo Dphuong)'!$A$4:$F$75"}</definedName>
    <definedName name="_h1" hidden="1">{"'TDTGT (theo Dphuong)'!$A$4:$F$75"}</definedName>
    <definedName name="_h2" localSheetId="2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6" hidden="1">{"'TDTGT (theo Dphuong)'!$A$4:$F$75"}</definedName>
    <definedName name="_h2" localSheetId="24" hidden="1">{"'TDTGT (theo Dphuong)'!$A$4:$F$75"}</definedName>
    <definedName name="_h2" localSheetId="25" hidden="1">{"'TDTGT (theo Dphuong)'!$A$4:$F$75"}</definedName>
    <definedName name="_h2" localSheetId="26" hidden="1">{"'TDTGT (theo Dphuong)'!$A$4:$F$75"}</definedName>
    <definedName name="_h2" localSheetId="27" hidden="1">{"'TDTGT (theo Dphuong)'!$A$4:$F$75"}</definedName>
    <definedName name="_h2" localSheetId="31" hidden="1">{"'TDTGT (theo Dphuong)'!$A$4:$F$75"}</definedName>
    <definedName name="_h2" localSheetId="5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">'[1]PNT-QUOT-#3'!#REF!</definedName>
    <definedName name="abc" localSheetId="2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6" hidden="1">{"'TDTGT (theo Dphuong)'!$A$4:$F$75"}</definedName>
    <definedName name="abc" localSheetId="24" hidden="1">{"'TDTGT (theo Dphuong)'!$A$4:$F$75"}</definedName>
    <definedName name="abc" localSheetId="25" hidden="1">{"'TDTGT (theo Dphuong)'!$A$4:$F$75"}</definedName>
    <definedName name="abc" localSheetId="26" hidden="1">{"'TDTGT (theo Dphuong)'!$A$4:$F$75"}</definedName>
    <definedName name="abc" localSheetId="27" hidden="1">{"'TDTGT (theo Dphuong)'!$A$4:$F$75"}</definedName>
    <definedName name="abc" localSheetId="31" hidden="1">{"'TDTGT (theo Dphuong)'!$A$4:$F$75"}</definedName>
    <definedName name="abc" localSheetId="5" hidden="1">{"'TDTGT (theo Dphuong)'!$A$4:$F$75"}</definedName>
    <definedName name="abc" hidden="1">{"'TDTGT (theo Dphuong)'!$A$4:$F$75"}</definedName>
    <definedName name="adsf" localSheetId="2">#REF!</definedName>
    <definedName name="adsf" localSheetId="11">#REF!</definedName>
    <definedName name="adsf" localSheetId="12">#REF!</definedName>
    <definedName name="adsf" localSheetId="16">#REF!</definedName>
    <definedName name="adsf" localSheetId="20">#REF!</definedName>
    <definedName name="adsf" localSheetId="24">#REF!</definedName>
    <definedName name="adsf" localSheetId="27">#REF!</definedName>
    <definedName name="adsf" localSheetId="31">#REF!</definedName>
    <definedName name="adsf" localSheetId="5">#REF!</definedName>
    <definedName name="adsf" localSheetId="8">#REF!</definedName>
    <definedName name="adsf" localSheetId="10">#REF!</definedName>
    <definedName name="adsf">#REF!</definedName>
    <definedName name="anpha" localSheetId="2">#REF!</definedName>
    <definedName name="anpha" localSheetId="11">#REF!</definedName>
    <definedName name="anpha" localSheetId="12">#REF!</definedName>
    <definedName name="anpha" localSheetId="16">#REF!</definedName>
    <definedName name="anpha" localSheetId="20">#REF!</definedName>
    <definedName name="anpha" localSheetId="24">#REF!</definedName>
    <definedName name="anpha" localSheetId="25">#REF!</definedName>
    <definedName name="anpha" localSheetId="26">#REF!</definedName>
    <definedName name="anpha" localSheetId="27">#REF!</definedName>
    <definedName name="anpha" localSheetId="31">#REF!</definedName>
    <definedName name="anpha" localSheetId="5">#REF!</definedName>
    <definedName name="anpha" localSheetId="8">#REF!</definedName>
    <definedName name="anpha" localSheetId="10">#REF!</definedName>
    <definedName name="anpha">#REF!</definedName>
    <definedName name="B">'[1]PNT-QUOT-#3'!#REF!</definedName>
    <definedName name="B5new" localSheetId="2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6" hidden="1">{"'TDTGT (theo Dphuong)'!$A$4:$F$75"}</definedName>
    <definedName name="B5new" localSheetId="24" hidden="1">{"'TDTGT (theo Dphuong)'!$A$4:$F$75"}</definedName>
    <definedName name="B5new" localSheetId="25" hidden="1">{"'TDTGT (theo Dphuong)'!$A$4:$F$75"}</definedName>
    <definedName name="B5new" localSheetId="26" hidden="1">{"'TDTGT (theo Dphuong)'!$A$4:$F$75"}</definedName>
    <definedName name="B5new" localSheetId="27" hidden="1">{"'TDTGT (theo Dphuong)'!$A$4:$F$75"}</definedName>
    <definedName name="B5new" localSheetId="31" hidden="1">{"'TDTGT (theo Dphuong)'!$A$4:$F$75"}</definedName>
    <definedName name="B5new" localSheetId="5" hidden="1">{"'TDTGT (theo Dphuong)'!$A$4:$F$75"}</definedName>
    <definedName name="B5new" hidden="1">{"'TDTGT (theo Dphuong)'!$A$4:$F$75"}</definedName>
    <definedName name="beta" localSheetId="2">#REF!</definedName>
    <definedName name="beta" localSheetId="11">#REF!</definedName>
    <definedName name="beta" localSheetId="12">#REF!</definedName>
    <definedName name="beta" localSheetId="16">#REF!</definedName>
    <definedName name="beta" localSheetId="20">#REF!</definedName>
    <definedName name="beta" localSheetId="24">#REF!</definedName>
    <definedName name="beta" localSheetId="27">#REF!</definedName>
    <definedName name="beta" localSheetId="31">#REF!</definedName>
    <definedName name="beta" localSheetId="5">#REF!</definedName>
    <definedName name="beta" localSheetId="8">#REF!</definedName>
    <definedName name="beta" localSheetId="10">#REF!</definedName>
    <definedName name="beta">#REF!</definedName>
    <definedName name="BT" localSheetId="2">#REF!</definedName>
    <definedName name="BT" localSheetId="11">#REF!</definedName>
    <definedName name="BT" localSheetId="12">#REF!</definedName>
    <definedName name="BT" localSheetId="16">#REF!</definedName>
    <definedName name="BT" localSheetId="20">#REF!</definedName>
    <definedName name="BT" localSheetId="24">#REF!</definedName>
    <definedName name="BT" localSheetId="25">#REF!</definedName>
    <definedName name="BT" localSheetId="26">#REF!</definedName>
    <definedName name="BT" localSheetId="27">#REF!</definedName>
    <definedName name="BT" localSheetId="31">#REF!</definedName>
    <definedName name="BT" localSheetId="5">#REF!</definedName>
    <definedName name="BT" localSheetId="8">#REF!</definedName>
    <definedName name="BT" localSheetId="10">#REF!</definedName>
    <definedName name="BT">#REF!</definedName>
    <definedName name="bv" localSheetId="2">#REF!</definedName>
    <definedName name="bv" localSheetId="11">#REF!</definedName>
    <definedName name="bv" localSheetId="12">#REF!</definedName>
    <definedName name="bv" localSheetId="16">#REF!</definedName>
    <definedName name="bv" localSheetId="20">#REF!</definedName>
    <definedName name="bv" localSheetId="24">#REF!</definedName>
    <definedName name="bv" localSheetId="25">#REF!</definedName>
    <definedName name="bv" localSheetId="26">#REF!</definedName>
    <definedName name="bv" localSheetId="27">#REF!</definedName>
    <definedName name="bv" localSheetId="31">#REF!</definedName>
    <definedName name="bv" localSheetId="5">#REF!</definedName>
    <definedName name="bv" localSheetId="8">#REF!</definedName>
    <definedName name="bv" localSheetId="10">#REF!</definedName>
    <definedName name="bv">#REF!</definedName>
    <definedName name="COAT">'[1]PNT-QUOT-#3'!#REF!</definedName>
    <definedName name="CS_10" localSheetId="2">#REF!</definedName>
    <definedName name="CS_10" localSheetId="11">#REF!</definedName>
    <definedName name="CS_10" localSheetId="12">#REF!</definedName>
    <definedName name="CS_10" localSheetId="16">#REF!</definedName>
    <definedName name="CS_10" localSheetId="20">#REF!</definedName>
    <definedName name="CS_10" localSheetId="24">#REF!</definedName>
    <definedName name="CS_10" localSheetId="25">#REF!</definedName>
    <definedName name="CS_10" localSheetId="26">#REF!</definedName>
    <definedName name="CS_10" localSheetId="27">#REF!</definedName>
    <definedName name="CS_10" localSheetId="31">#REF!</definedName>
    <definedName name="CS_10" localSheetId="5">#REF!</definedName>
    <definedName name="CS_10" localSheetId="8">#REF!</definedName>
    <definedName name="CS_10" localSheetId="10">#REF!</definedName>
    <definedName name="CS_10">#REF!</definedName>
    <definedName name="CS_100" localSheetId="2">#REF!</definedName>
    <definedName name="CS_100" localSheetId="11">#REF!</definedName>
    <definedName name="CS_100" localSheetId="12">#REF!</definedName>
    <definedName name="CS_100" localSheetId="16">#REF!</definedName>
    <definedName name="CS_100" localSheetId="20">#REF!</definedName>
    <definedName name="CS_100" localSheetId="24">#REF!</definedName>
    <definedName name="CS_100" localSheetId="25">#REF!</definedName>
    <definedName name="CS_100" localSheetId="26">#REF!</definedName>
    <definedName name="CS_100" localSheetId="27">#REF!</definedName>
    <definedName name="CS_100" localSheetId="31">#REF!</definedName>
    <definedName name="CS_100" localSheetId="5">#REF!</definedName>
    <definedName name="CS_100" localSheetId="8">#REF!</definedName>
    <definedName name="CS_100" localSheetId="10">#REF!</definedName>
    <definedName name="CS_100">#REF!</definedName>
    <definedName name="CS_10S" localSheetId="2">#REF!</definedName>
    <definedName name="CS_10S" localSheetId="11">#REF!</definedName>
    <definedName name="CS_10S" localSheetId="12">#REF!</definedName>
    <definedName name="CS_10S" localSheetId="16">#REF!</definedName>
    <definedName name="CS_10S" localSheetId="20">#REF!</definedName>
    <definedName name="CS_10S" localSheetId="24">#REF!</definedName>
    <definedName name="CS_10S" localSheetId="25">#REF!</definedName>
    <definedName name="CS_10S" localSheetId="26">#REF!</definedName>
    <definedName name="CS_10S" localSheetId="27">#REF!</definedName>
    <definedName name="CS_10S" localSheetId="31">#REF!</definedName>
    <definedName name="CS_10S" localSheetId="5">#REF!</definedName>
    <definedName name="CS_10S" localSheetId="8">#REF!</definedName>
    <definedName name="CS_10S" localSheetId="10">#REF!</definedName>
    <definedName name="CS_10S">#REF!</definedName>
    <definedName name="CS_120" localSheetId="2">#REF!</definedName>
    <definedName name="CS_120" localSheetId="11">#REF!</definedName>
    <definedName name="CS_120" localSheetId="12">#REF!</definedName>
    <definedName name="CS_120" localSheetId="16">#REF!</definedName>
    <definedName name="CS_120" localSheetId="20">#REF!</definedName>
    <definedName name="CS_120" localSheetId="24">#REF!</definedName>
    <definedName name="CS_120" localSheetId="25">#REF!</definedName>
    <definedName name="CS_120" localSheetId="26">#REF!</definedName>
    <definedName name="CS_120" localSheetId="27">#REF!</definedName>
    <definedName name="CS_120" localSheetId="31">#REF!</definedName>
    <definedName name="CS_120" localSheetId="5">#REF!</definedName>
    <definedName name="CS_120" localSheetId="8">#REF!</definedName>
    <definedName name="CS_120" localSheetId="10">#REF!</definedName>
    <definedName name="CS_120">#REF!</definedName>
    <definedName name="CS_140" localSheetId="2">#REF!</definedName>
    <definedName name="CS_140" localSheetId="11">#REF!</definedName>
    <definedName name="CS_140" localSheetId="12">#REF!</definedName>
    <definedName name="CS_140" localSheetId="16">#REF!</definedName>
    <definedName name="CS_140" localSheetId="20">#REF!</definedName>
    <definedName name="CS_140" localSheetId="24">#REF!</definedName>
    <definedName name="CS_140" localSheetId="25">#REF!</definedName>
    <definedName name="CS_140" localSheetId="26">#REF!</definedName>
    <definedName name="CS_140" localSheetId="27">#REF!</definedName>
    <definedName name="CS_140" localSheetId="31">#REF!</definedName>
    <definedName name="CS_140" localSheetId="5">#REF!</definedName>
    <definedName name="CS_140" localSheetId="8">#REF!</definedName>
    <definedName name="CS_140" localSheetId="10">#REF!</definedName>
    <definedName name="CS_140">#REF!</definedName>
    <definedName name="CS_160" localSheetId="2">#REF!</definedName>
    <definedName name="CS_160" localSheetId="11">#REF!</definedName>
    <definedName name="CS_160" localSheetId="12">#REF!</definedName>
    <definedName name="CS_160" localSheetId="16">#REF!</definedName>
    <definedName name="CS_160" localSheetId="20">#REF!</definedName>
    <definedName name="CS_160" localSheetId="24">#REF!</definedName>
    <definedName name="CS_160" localSheetId="25">#REF!</definedName>
    <definedName name="CS_160" localSheetId="26">#REF!</definedName>
    <definedName name="CS_160" localSheetId="27">#REF!</definedName>
    <definedName name="CS_160" localSheetId="31">#REF!</definedName>
    <definedName name="CS_160" localSheetId="5">#REF!</definedName>
    <definedName name="CS_160" localSheetId="8">#REF!</definedName>
    <definedName name="CS_160" localSheetId="10">#REF!</definedName>
    <definedName name="CS_160">#REF!</definedName>
    <definedName name="CS_20" localSheetId="2">#REF!</definedName>
    <definedName name="CS_20" localSheetId="11">#REF!</definedName>
    <definedName name="CS_20" localSheetId="12">#REF!</definedName>
    <definedName name="CS_20" localSheetId="16">#REF!</definedName>
    <definedName name="CS_20" localSheetId="20">#REF!</definedName>
    <definedName name="CS_20" localSheetId="24">#REF!</definedName>
    <definedName name="CS_20" localSheetId="25">#REF!</definedName>
    <definedName name="CS_20" localSheetId="26">#REF!</definedName>
    <definedName name="CS_20" localSheetId="27">#REF!</definedName>
    <definedName name="CS_20" localSheetId="31">#REF!</definedName>
    <definedName name="CS_20" localSheetId="5">#REF!</definedName>
    <definedName name="CS_20" localSheetId="8">#REF!</definedName>
    <definedName name="CS_20" localSheetId="10">#REF!</definedName>
    <definedName name="CS_20">#REF!</definedName>
    <definedName name="CS_30" localSheetId="2">#REF!</definedName>
    <definedName name="CS_30" localSheetId="11">#REF!</definedName>
    <definedName name="CS_30" localSheetId="12">#REF!</definedName>
    <definedName name="CS_30" localSheetId="16">#REF!</definedName>
    <definedName name="CS_30" localSheetId="20">#REF!</definedName>
    <definedName name="CS_30" localSheetId="24">#REF!</definedName>
    <definedName name="CS_30" localSheetId="25">#REF!</definedName>
    <definedName name="CS_30" localSheetId="26">#REF!</definedName>
    <definedName name="CS_30" localSheetId="27">#REF!</definedName>
    <definedName name="CS_30" localSheetId="31">#REF!</definedName>
    <definedName name="CS_30" localSheetId="5">#REF!</definedName>
    <definedName name="CS_30" localSheetId="8">#REF!</definedName>
    <definedName name="CS_30" localSheetId="10">#REF!</definedName>
    <definedName name="CS_30">#REF!</definedName>
    <definedName name="CS_40" localSheetId="2">#REF!</definedName>
    <definedName name="CS_40" localSheetId="11">#REF!</definedName>
    <definedName name="CS_40" localSheetId="12">#REF!</definedName>
    <definedName name="CS_40" localSheetId="16">#REF!</definedName>
    <definedName name="CS_40" localSheetId="20">#REF!</definedName>
    <definedName name="CS_40" localSheetId="24">#REF!</definedName>
    <definedName name="CS_40" localSheetId="25">#REF!</definedName>
    <definedName name="CS_40" localSheetId="26">#REF!</definedName>
    <definedName name="CS_40" localSheetId="27">#REF!</definedName>
    <definedName name="CS_40" localSheetId="31">#REF!</definedName>
    <definedName name="CS_40" localSheetId="5">#REF!</definedName>
    <definedName name="CS_40" localSheetId="8">#REF!</definedName>
    <definedName name="CS_40" localSheetId="10">#REF!</definedName>
    <definedName name="CS_40">#REF!</definedName>
    <definedName name="CS_40S" localSheetId="2">#REF!</definedName>
    <definedName name="CS_40S" localSheetId="11">#REF!</definedName>
    <definedName name="CS_40S" localSheetId="12">#REF!</definedName>
    <definedName name="CS_40S" localSheetId="16">#REF!</definedName>
    <definedName name="CS_40S" localSheetId="20">#REF!</definedName>
    <definedName name="CS_40S" localSheetId="24">#REF!</definedName>
    <definedName name="CS_40S" localSheetId="25">#REF!</definedName>
    <definedName name="CS_40S" localSheetId="26">#REF!</definedName>
    <definedName name="CS_40S" localSheetId="27">#REF!</definedName>
    <definedName name="CS_40S" localSheetId="31">#REF!</definedName>
    <definedName name="CS_40S" localSheetId="5">#REF!</definedName>
    <definedName name="CS_40S" localSheetId="8">#REF!</definedName>
    <definedName name="CS_40S" localSheetId="10">#REF!</definedName>
    <definedName name="CS_40S">#REF!</definedName>
    <definedName name="CS_5S" localSheetId="2">#REF!</definedName>
    <definedName name="CS_5S" localSheetId="11">#REF!</definedName>
    <definedName name="CS_5S" localSheetId="12">#REF!</definedName>
    <definedName name="CS_5S" localSheetId="16">#REF!</definedName>
    <definedName name="CS_5S" localSheetId="20">#REF!</definedName>
    <definedName name="CS_5S" localSheetId="24">#REF!</definedName>
    <definedName name="CS_5S" localSheetId="25">#REF!</definedName>
    <definedName name="CS_5S" localSheetId="26">#REF!</definedName>
    <definedName name="CS_5S" localSheetId="27">#REF!</definedName>
    <definedName name="CS_5S" localSheetId="31">#REF!</definedName>
    <definedName name="CS_5S" localSheetId="5">#REF!</definedName>
    <definedName name="CS_5S" localSheetId="8">#REF!</definedName>
    <definedName name="CS_5S" localSheetId="10">#REF!</definedName>
    <definedName name="CS_5S">#REF!</definedName>
    <definedName name="CS_60" localSheetId="2">#REF!</definedName>
    <definedName name="CS_60" localSheetId="11">#REF!</definedName>
    <definedName name="CS_60" localSheetId="12">#REF!</definedName>
    <definedName name="CS_60" localSheetId="16">#REF!</definedName>
    <definedName name="CS_60" localSheetId="20">#REF!</definedName>
    <definedName name="CS_60" localSheetId="24">#REF!</definedName>
    <definedName name="CS_60" localSheetId="25">#REF!</definedName>
    <definedName name="CS_60" localSheetId="26">#REF!</definedName>
    <definedName name="CS_60" localSheetId="27">#REF!</definedName>
    <definedName name="CS_60" localSheetId="31">#REF!</definedName>
    <definedName name="CS_60" localSheetId="5">#REF!</definedName>
    <definedName name="CS_60" localSheetId="8">#REF!</definedName>
    <definedName name="CS_60" localSheetId="10">#REF!</definedName>
    <definedName name="CS_60">#REF!</definedName>
    <definedName name="CS_80" localSheetId="2">#REF!</definedName>
    <definedName name="CS_80" localSheetId="11">#REF!</definedName>
    <definedName name="CS_80" localSheetId="12">#REF!</definedName>
    <definedName name="CS_80" localSheetId="16">#REF!</definedName>
    <definedName name="CS_80" localSheetId="20">#REF!</definedName>
    <definedName name="CS_80" localSheetId="24">#REF!</definedName>
    <definedName name="CS_80" localSheetId="25">#REF!</definedName>
    <definedName name="CS_80" localSheetId="26">#REF!</definedName>
    <definedName name="CS_80" localSheetId="27">#REF!</definedName>
    <definedName name="CS_80" localSheetId="31">#REF!</definedName>
    <definedName name="CS_80" localSheetId="5">#REF!</definedName>
    <definedName name="CS_80" localSheetId="8">#REF!</definedName>
    <definedName name="CS_80" localSheetId="10">#REF!</definedName>
    <definedName name="CS_80">#REF!</definedName>
    <definedName name="CS_80S" localSheetId="2">#REF!</definedName>
    <definedName name="CS_80S" localSheetId="11">#REF!</definedName>
    <definedName name="CS_80S" localSheetId="12">#REF!</definedName>
    <definedName name="CS_80S" localSheetId="16">#REF!</definedName>
    <definedName name="CS_80S" localSheetId="20">#REF!</definedName>
    <definedName name="CS_80S" localSheetId="24">#REF!</definedName>
    <definedName name="CS_80S" localSheetId="25">#REF!</definedName>
    <definedName name="CS_80S" localSheetId="26">#REF!</definedName>
    <definedName name="CS_80S" localSheetId="27">#REF!</definedName>
    <definedName name="CS_80S" localSheetId="31">#REF!</definedName>
    <definedName name="CS_80S" localSheetId="5">#REF!</definedName>
    <definedName name="CS_80S" localSheetId="8">#REF!</definedName>
    <definedName name="CS_80S" localSheetId="10">#REF!</definedName>
    <definedName name="CS_80S">#REF!</definedName>
    <definedName name="CS_STD" localSheetId="2">#REF!</definedName>
    <definedName name="CS_STD" localSheetId="11">#REF!</definedName>
    <definedName name="CS_STD" localSheetId="12">#REF!</definedName>
    <definedName name="CS_STD" localSheetId="16">#REF!</definedName>
    <definedName name="CS_STD" localSheetId="20">#REF!</definedName>
    <definedName name="CS_STD" localSheetId="24">#REF!</definedName>
    <definedName name="CS_STD" localSheetId="25">#REF!</definedName>
    <definedName name="CS_STD" localSheetId="26">#REF!</definedName>
    <definedName name="CS_STD" localSheetId="27">#REF!</definedName>
    <definedName name="CS_STD" localSheetId="31">#REF!</definedName>
    <definedName name="CS_STD" localSheetId="5">#REF!</definedName>
    <definedName name="CS_STD" localSheetId="8">#REF!</definedName>
    <definedName name="CS_STD" localSheetId="10">#REF!</definedName>
    <definedName name="CS_STD">#REF!</definedName>
    <definedName name="CS_XS" localSheetId="2">#REF!</definedName>
    <definedName name="CS_XS" localSheetId="11">#REF!</definedName>
    <definedName name="CS_XS" localSheetId="12">#REF!</definedName>
    <definedName name="CS_XS" localSheetId="16">#REF!</definedName>
    <definedName name="CS_XS" localSheetId="20">#REF!</definedName>
    <definedName name="CS_XS" localSheetId="24">#REF!</definedName>
    <definedName name="CS_XS" localSheetId="25">#REF!</definedName>
    <definedName name="CS_XS" localSheetId="26">#REF!</definedName>
    <definedName name="CS_XS" localSheetId="27">#REF!</definedName>
    <definedName name="CS_XS" localSheetId="31">#REF!</definedName>
    <definedName name="CS_XS" localSheetId="5">#REF!</definedName>
    <definedName name="CS_XS" localSheetId="8">#REF!</definedName>
    <definedName name="CS_XS" localSheetId="10">#REF!</definedName>
    <definedName name="CS_XS">#REF!</definedName>
    <definedName name="CS_XXS" localSheetId="2">#REF!</definedName>
    <definedName name="CS_XXS" localSheetId="11">#REF!</definedName>
    <definedName name="CS_XXS" localSheetId="12">#REF!</definedName>
    <definedName name="CS_XXS" localSheetId="16">#REF!</definedName>
    <definedName name="CS_XXS" localSheetId="20">#REF!</definedName>
    <definedName name="CS_XXS" localSheetId="24">#REF!</definedName>
    <definedName name="CS_XXS" localSheetId="25">#REF!</definedName>
    <definedName name="CS_XXS" localSheetId="26">#REF!</definedName>
    <definedName name="CS_XXS" localSheetId="27">#REF!</definedName>
    <definedName name="CS_XXS" localSheetId="31">#REF!</definedName>
    <definedName name="CS_XXS" localSheetId="5">#REF!</definedName>
    <definedName name="CS_XXS" localSheetId="8">#REF!</definedName>
    <definedName name="CS_XXS" localSheetId="10">#REF!</definedName>
    <definedName name="CS_XXS">#REF!</definedName>
    <definedName name="cv" localSheetId="2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6" hidden="1">{"'TDTGT (theo Dphuong)'!$A$4:$F$75"}</definedName>
    <definedName name="cv" localSheetId="24" hidden="1">{"'TDTGT (theo Dphuong)'!$A$4:$F$75"}</definedName>
    <definedName name="cv" localSheetId="25" hidden="1">{"'TDTGT (theo Dphuong)'!$A$4:$F$75"}</definedName>
    <definedName name="cv" localSheetId="26" hidden="1">{"'TDTGT (theo Dphuong)'!$A$4:$F$75"}</definedName>
    <definedName name="cv" localSheetId="27" hidden="1">{"'TDTGT (theo Dphuong)'!$A$4:$F$75"}</definedName>
    <definedName name="cv" localSheetId="31" hidden="1">{"'TDTGT (theo Dphuong)'!$A$4:$F$75"}</definedName>
    <definedName name="cv" localSheetId="5" hidden="1">{"'TDTGT (theo Dphuong)'!$A$4:$F$75"}</definedName>
    <definedName name="cv" hidden="1">{"'TDTGT (theo Dphuong)'!$A$4:$F$75"}</definedName>
    <definedName name="cx" localSheetId="2">#REF!</definedName>
    <definedName name="cx" localSheetId="11">#REF!</definedName>
    <definedName name="cx" localSheetId="12">#REF!</definedName>
    <definedName name="cx" localSheetId="16">#REF!</definedName>
    <definedName name="cx" localSheetId="20">#REF!</definedName>
    <definedName name="cx" localSheetId="24">#REF!</definedName>
    <definedName name="cx" localSheetId="25">#REF!</definedName>
    <definedName name="cx" localSheetId="26">#REF!</definedName>
    <definedName name="cx" localSheetId="27">#REF!</definedName>
    <definedName name="cx" localSheetId="31">#REF!</definedName>
    <definedName name="cx" localSheetId="5">#REF!</definedName>
    <definedName name="cx" localSheetId="8">#REF!</definedName>
    <definedName name="cx" localSheetId="10">#REF!</definedName>
    <definedName name="cx">#REF!</definedName>
    <definedName name="d" localSheetId="2" hidden="1">#REF!</definedName>
    <definedName name="d" localSheetId="11" hidden="1">#REF!</definedName>
    <definedName name="d" localSheetId="12" hidden="1">#REF!</definedName>
    <definedName name="d" localSheetId="16" hidden="1">#REF!</definedName>
    <definedName name="d" localSheetId="20" hidden="1">#REF!</definedName>
    <definedName name="d" localSheetId="24" hidden="1">#REF!</definedName>
    <definedName name="d" localSheetId="25" hidden="1">#REF!</definedName>
    <definedName name="d" localSheetId="26" hidden="1">#REF!</definedName>
    <definedName name="d" localSheetId="27" hidden="1">#REF!</definedName>
    <definedName name="d" localSheetId="31" hidden="1">#REF!</definedName>
    <definedName name="d" localSheetId="5" hidden="1">#REF!</definedName>
    <definedName name="d" localSheetId="8" hidden="1">#REF!</definedName>
    <definedName name="d" localSheetId="10" hidden="1">#REF!</definedName>
    <definedName name="d" hidden="1">#REF!</definedName>
    <definedName name="dd" localSheetId="2">#REF!</definedName>
    <definedName name="dd" localSheetId="11">#REF!</definedName>
    <definedName name="dd" localSheetId="12">#REF!</definedName>
    <definedName name="dd" localSheetId="16">#REF!</definedName>
    <definedName name="dd" localSheetId="20">#REF!</definedName>
    <definedName name="dd" localSheetId="24">#REF!</definedName>
    <definedName name="dd" localSheetId="25">#REF!</definedName>
    <definedName name="dd" localSheetId="26">#REF!</definedName>
    <definedName name="dd" localSheetId="27">#REF!</definedName>
    <definedName name="dd" localSheetId="31">#REF!</definedName>
    <definedName name="dd" localSheetId="5">#REF!</definedName>
    <definedName name="dd" localSheetId="8">#REF!</definedName>
    <definedName name="dd" localSheetId="10">#REF!</definedName>
    <definedName name="dd">#REF!</definedName>
    <definedName name="df" localSheetId="2" hidden="1">#REF!</definedName>
    <definedName name="df" localSheetId="11" hidden="1">#REF!</definedName>
    <definedName name="df" localSheetId="12" hidden="1">#REF!</definedName>
    <definedName name="df" localSheetId="16" hidden="1">#REF!</definedName>
    <definedName name="df" localSheetId="20" hidden="1">#REF!</definedName>
    <definedName name="df" localSheetId="24" hidden="1">#REF!</definedName>
    <definedName name="df" localSheetId="25" hidden="1">#REF!</definedName>
    <definedName name="df" localSheetId="26" hidden="1">#REF!</definedName>
    <definedName name="df" localSheetId="27" hidden="1">#REF!</definedName>
    <definedName name="df" localSheetId="31" hidden="1">#REF!</definedName>
    <definedName name="df" localSheetId="5" hidden="1">#REF!</definedName>
    <definedName name="df" localSheetId="8" hidden="1">#REF!</definedName>
    <definedName name="df" localSheetId="10" hidden="1">#REF!</definedName>
    <definedName name="df" hidden="1">#REF!</definedName>
    <definedName name="dg" localSheetId="2">#REF!</definedName>
    <definedName name="dg" localSheetId="11">#REF!</definedName>
    <definedName name="dg" localSheetId="12">#REF!</definedName>
    <definedName name="dg" localSheetId="16">#REF!</definedName>
    <definedName name="dg" localSheetId="20">#REF!</definedName>
    <definedName name="dg" localSheetId="24">#REF!</definedName>
    <definedName name="dg" localSheetId="25">#REF!</definedName>
    <definedName name="dg" localSheetId="26">#REF!</definedName>
    <definedName name="dg" localSheetId="27">#REF!</definedName>
    <definedName name="dg" localSheetId="31">#REF!</definedName>
    <definedName name="dg" localSheetId="5">#REF!</definedName>
    <definedName name="dg" localSheetId="8">#REF!</definedName>
    <definedName name="dg" localSheetId="10">#REF!</definedName>
    <definedName name="dg">#REF!</definedName>
    <definedName name="dien" localSheetId="2">#REF!</definedName>
    <definedName name="dien" localSheetId="11">#REF!</definedName>
    <definedName name="dien" localSheetId="12">#REF!</definedName>
    <definedName name="dien" localSheetId="16">#REF!</definedName>
    <definedName name="dien" localSheetId="20">#REF!</definedName>
    <definedName name="dien" localSheetId="24">#REF!</definedName>
    <definedName name="dien" localSheetId="25">#REF!</definedName>
    <definedName name="dien" localSheetId="26">#REF!</definedName>
    <definedName name="dien" localSheetId="27">#REF!</definedName>
    <definedName name="dien" localSheetId="31">#REF!</definedName>
    <definedName name="dien" localSheetId="5">#REF!</definedName>
    <definedName name="dien" localSheetId="8">#REF!</definedName>
    <definedName name="dien" localSheetId="10">#REF!</definedName>
    <definedName name="dien">#REF!</definedName>
    <definedName name="dn" localSheetId="2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6" hidden="1">{"'TDTGT (theo Dphuong)'!$A$4:$F$75"}</definedName>
    <definedName name="dn" localSheetId="24" hidden="1">{"'TDTGT (theo Dphuong)'!$A$4:$F$75"}</definedName>
    <definedName name="dn" localSheetId="25" hidden="1">{"'TDTGT (theo Dphuong)'!$A$4:$F$75"}</definedName>
    <definedName name="dn" localSheetId="26" hidden="1">{"'TDTGT (theo Dphuong)'!$A$4:$F$75"}</definedName>
    <definedName name="dn" localSheetId="27" hidden="1">{"'TDTGT (theo Dphuong)'!$A$4:$F$75"}</definedName>
    <definedName name="dn" localSheetId="31" hidden="1">{"'TDTGT (theo Dphuong)'!$A$4:$F$75"}</definedName>
    <definedName name="dn" localSheetId="5" hidden="1">{"'TDTGT (theo Dphuong)'!$A$4:$F$75"}</definedName>
    <definedName name="dn" hidden="1">{"'TDTGT (theo Dphuong)'!$A$4:$F$75"}</definedName>
    <definedName name="ffddg" localSheetId="2">#REF!</definedName>
    <definedName name="ffddg" localSheetId="11">#REF!</definedName>
    <definedName name="ffddg" localSheetId="12">#REF!</definedName>
    <definedName name="ffddg" localSheetId="16">#REF!</definedName>
    <definedName name="ffddg" localSheetId="20">#REF!</definedName>
    <definedName name="ffddg" localSheetId="24">#REF!</definedName>
    <definedName name="ffddg" localSheetId="27">#REF!</definedName>
    <definedName name="ffddg" localSheetId="31">#REF!</definedName>
    <definedName name="ffddg" localSheetId="5">#REF!</definedName>
    <definedName name="ffddg" localSheetId="8">#REF!</definedName>
    <definedName name="ffddg" localSheetId="10">#REF!</definedName>
    <definedName name="ffddg">#REF!</definedName>
    <definedName name="FP">'[1]COAT&amp;WRAP-QIOT-#3'!#REF!</definedName>
    <definedName name="h" localSheetId="2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6" hidden="1">{"'TDTGT (theo Dphuong)'!$A$4:$F$75"}</definedName>
    <definedName name="h" localSheetId="24" hidden="1">{"'TDTGT (theo Dphuong)'!$A$4:$F$75"}</definedName>
    <definedName name="h" localSheetId="25" hidden="1">{"'TDTGT (theo Dphuong)'!$A$4:$F$75"}</definedName>
    <definedName name="h" localSheetId="26" hidden="1">{"'TDTGT (theo Dphuong)'!$A$4:$F$75"}</definedName>
    <definedName name="h" localSheetId="27" hidden="1">{"'TDTGT (theo Dphuong)'!$A$4:$F$75"}</definedName>
    <definedName name="h" localSheetId="31" hidden="1">{"'TDTGT (theo Dphuong)'!$A$4:$F$75"}</definedName>
    <definedName name="h" localSheetId="5" hidden="1">{"'TDTGT (theo Dphuong)'!$A$4:$F$75"}</definedName>
    <definedName name="h" hidden="1">{"'TDTGT (theo Dphuong)'!$A$4:$F$75"}</definedName>
    <definedName name="hab" localSheetId="2">#REF!</definedName>
    <definedName name="hab" localSheetId="11">#REF!</definedName>
    <definedName name="hab" localSheetId="12">#REF!</definedName>
    <definedName name="hab" localSheetId="16">#REF!</definedName>
    <definedName name="hab" localSheetId="20">#REF!</definedName>
    <definedName name="hab" localSheetId="24">#REF!</definedName>
    <definedName name="hab" localSheetId="25">#REF!</definedName>
    <definedName name="hab" localSheetId="26">#REF!</definedName>
    <definedName name="hab" localSheetId="27">#REF!</definedName>
    <definedName name="hab" localSheetId="31">#REF!</definedName>
    <definedName name="hab" localSheetId="5">#REF!</definedName>
    <definedName name="hab" localSheetId="8">#REF!</definedName>
    <definedName name="hab" localSheetId="10">#REF!</definedName>
    <definedName name="hab">#REF!</definedName>
    <definedName name="habac" localSheetId="2">#REF!</definedName>
    <definedName name="habac" localSheetId="11">#REF!</definedName>
    <definedName name="habac" localSheetId="12">#REF!</definedName>
    <definedName name="habac" localSheetId="16">#REF!</definedName>
    <definedName name="habac" localSheetId="20">#REF!</definedName>
    <definedName name="habac" localSheetId="24">#REF!</definedName>
    <definedName name="habac" localSheetId="25">#REF!</definedName>
    <definedName name="habac" localSheetId="26">#REF!</definedName>
    <definedName name="habac" localSheetId="27">#REF!</definedName>
    <definedName name="habac" localSheetId="31">#REF!</definedName>
    <definedName name="habac" localSheetId="5">#REF!</definedName>
    <definedName name="habac" localSheetId="8">#REF!</definedName>
    <definedName name="habac" localSheetId="10">#REF!</definedName>
    <definedName name="habac">#REF!</definedName>
    <definedName name="Habac1">'[3]7 THAI NGUYEN'!$A$11</definedName>
    <definedName name="hhg" localSheetId="2">#REF!</definedName>
    <definedName name="hhg" localSheetId="11">#REF!</definedName>
    <definedName name="hhg" localSheetId="12">#REF!</definedName>
    <definedName name="hhg" localSheetId="16">#REF!</definedName>
    <definedName name="hhg" localSheetId="20">#REF!</definedName>
    <definedName name="hhg" localSheetId="24">#REF!</definedName>
    <definedName name="hhg" localSheetId="25">#REF!</definedName>
    <definedName name="hhg" localSheetId="26">#REF!</definedName>
    <definedName name="hhg" localSheetId="27">#REF!</definedName>
    <definedName name="hhg" localSheetId="31">#REF!</definedName>
    <definedName name="hhg" localSheetId="5">#REF!</definedName>
    <definedName name="hhg" localSheetId="8">#REF!</definedName>
    <definedName name="hhg" localSheetId="10">#REF!</definedName>
    <definedName name="hhg">#REF!</definedName>
    <definedName name="HTML_CodePage" hidden="1">1252</definedName>
    <definedName name="HTML_Control" localSheetId="2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6" hidden="1">{"'TDTGT (theo Dphuong)'!$A$4:$F$75"}</definedName>
    <definedName name="HTML_Control" localSheetId="24" hidden="1">{"'TDTGT (theo Dphuong)'!$A$4:$F$75"}</definedName>
    <definedName name="HTML_Control" localSheetId="25" hidden="1">{"'TDTGT (theo Dphuong)'!$A$4:$F$75"}</definedName>
    <definedName name="HTML_Control" localSheetId="26" hidden="1">{"'TDTGT (theo Dphuong)'!$A$4:$F$75"}</definedName>
    <definedName name="HTML_Control" localSheetId="27" hidden="1">{"'TDTGT (theo Dphuong)'!$A$4:$F$75"}</definedName>
    <definedName name="HTML_Control" localSheetId="31" hidden="1">{"'TDTGT (theo Dphuong)'!$A$4:$F$75"}</definedName>
    <definedName name="HTML_Control" localSheetId="5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2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6" hidden="1">{#N/A,#N/A,FALSE,"Chung"}</definedName>
    <definedName name="i" localSheetId="24" hidden="1">{#N/A,#N/A,FALSE,"Chung"}</definedName>
    <definedName name="i" localSheetId="25" hidden="1">{#N/A,#N/A,FALSE,"Chung"}</definedName>
    <definedName name="i" localSheetId="26" hidden="1">{#N/A,#N/A,FALSE,"Chung"}</definedName>
    <definedName name="i" localSheetId="27" hidden="1">{#N/A,#N/A,FALSE,"Chung"}</definedName>
    <definedName name="i" localSheetId="31" hidden="1">{#N/A,#N/A,FALSE,"Chung"}</definedName>
    <definedName name="i" localSheetId="5" hidden="1">{#N/A,#N/A,FALSE,"Chung"}</definedName>
    <definedName name="i" hidden="1">{#N/A,#N/A,FALSE,"Chung"}</definedName>
    <definedName name="IO">'[1]COAT&amp;WRAP-QIOT-#3'!#REF!</definedName>
    <definedName name="kjh" localSheetId="2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6" hidden="1">{#N/A,#N/A,FALSE,"Chung"}</definedName>
    <definedName name="kjh" localSheetId="24" hidden="1">{#N/A,#N/A,FALSE,"Chung"}</definedName>
    <definedName name="kjh" localSheetId="25" hidden="1">{#N/A,#N/A,FALSE,"Chung"}</definedName>
    <definedName name="kjh" localSheetId="26" hidden="1">{#N/A,#N/A,FALSE,"Chung"}</definedName>
    <definedName name="kjh" localSheetId="27" hidden="1">{#N/A,#N/A,FALSE,"Chung"}</definedName>
    <definedName name="kjh" localSheetId="31" hidden="1">{#N/A,#N/A,FALSE,"Chung"}</definedName>
    <definedName name="kjh" localSheetId="5" hidden="1">{#N/A,#N/A,FALSE,"Chung"}</definedName>
    <definedName name="kjh" hidden="1">{#N/A,#N/A,FALSE,"Chung"}</definedName>
    <definedName name="kjhjfhdjkfndfndf" localSheetId="2">#REF!</definedName>
    <definedName name="kjhjfhdjkfndfndf" localSheetId="11">#REF!</definedName>
    <definedName name="kjhjfhdjkfndfndf" localSheetId="12">#REF!</definedName>
    <definedName name="kjhjfhdjkfndfndf" localSheetId="16">#REF!</definedName>
    <definedName name="kjhjfhdjkfndfndf" localSheetId="20">#REF!</definedName>
    <definedName name="kjhjfhdjkfndfndf" localSheetId="24">#REF!</definedName>
    <definedName name="kjhjfhdjkfndfndf" localSheetId="25">#REF!</definedName>
    <definedName name="kjhjfhdjkfndfndf" localSheetId="26">#REF!</definedName>
    <definedName name="kjhjfhdjkfndfndf" localSheetId="27">#REF!</definedName>
    <definedName name="kjhjfhdjkfndfndf" localSheetId="31">#REF!</definedName>
    <definedName name="kjhjfhdjkfndfndf" localSheetId="5">#REF!</definedName>
    <definedName name="kjhjfhdjkfndfndf" localSheetId="8">#REF!</definedName>
    <definedName name="kjhjfhdjkfndfndf" localSheetId="10">#REF!</definedName>
    <definedName name="kjhjfhdjkfndfndf">#REF!</definedName>
    <definedName name="m" localSheetId="2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6" hidden="1">{"'TDTGT (theo Dphuong)'!$A$4:$F$75"}</definedName>
    <definedName name="m" localSheetId="24" hidden="1">{"'TDTGT (theo Dphuong)'!$A$4:$F$75"}</definedName>
    <definedName name="m" localSheetId="25" hidden="1">{"'TDTGT (theo Dphuong)'!$A$4:$F$75"}</definedName>
    <definedName name="m" localSheetId="26" hidden="1">{"'TDTGT (theo Dphuong)'!$A$4:$F$75"}</definedName>
    <definedName name="m" localSheetId="27" hidden="1">{"'TDTGT (theo Dphuong)'!$A$4:$F$75"}</definedName>
    <definedName name="m" localSheetId="31" hidden="1">{"'TDTGT (theo Dphuong)'!$A$4:$F$75"}</definedName>
    <definedName name="m" localSheetId="5" hidden="1">{"'TDTGT (theo Dphuong)'!$A$4:$F$75"}</definedName>
    <definedName name="m" hidden="1">{"'TDTGT (theo Dphuong)'!$A$4:$F$75"}</definedName>
    <definedName name="MAT">'[1]COAT&amp;WRAP-QIOT-#3'!#REF!</definedName>
    <definedName name="mc" localSheetId="2">#REF!</definedName>
    <definedName name="mc" localSheetId="11">#REF!</definedName>
    <definedName name="mc" localSheetId="12">#REF!</definedName>
    <definedName name="mc" localSheetId="16">#REF!</definedName>
    <definedName name="mc" localSheetId="20">#REF!</definedName>
    <definedName name="mc" localSheetId="24">#REF!</definedName>
    <definedName name="mc" localSheetId="25">#REF!</definedName>
    <definedName name="mc" localSheetId="26">#REF!</definedName>
    <definedName name="mc" localSheetId="27">#REF!</definedName>
    <definedName name="mc" localSheetId="31">#REF!</definedName>
    <definedName name="mc" localSheetId="5">#REF!</definedName>
    <definedName name="mc" localSheetId="8">#REF!</definedName>
    <definedName name="mc" localSheetId="10">#REF!</definedName>
    <definedName name="mc">#REF!</definedName>
    <definedName name="MF">'[1]COAT&amp;WRAP-QIOT-#3'!#REF!</definedName>
    <definedName name="mnh">'[4]2.74'!#REF!</definedName>
    <definedName name="n">'[4]2.74'!#REF!</definedName>
    <definedName name="nhan" localSheetId="2">#REF!</definedName>
    <definedName name="nhan" localSheetId="11">#REF!</definedName>
    <definedName name="nhan" localSheetId="12">#REF!</definedName>
    <definedName name="nhan" localSheetId="16">#REF!</definedName>
    <definedName name="nhan" localSheetId="20">#REF!</definedName>
    <definedName name="nhan" localSheetId="24">#REF!</definedName>
    <definedName name="nhan" localSheetId="25">#REF!</definedName>
    <definedName name="nhan" localSheetId="26">#REF!</definedName>
    <definedName name="nhan" localSheetId="27">#REF!</definedName>
    <definedName name="nhan" localSheetId="31">#REF!</definedName>
    <definedName name="nhan" localSheetId="5">#REF!</definedName>
    <definedName name="nhan" localSheetId="8">#REF!</definedName>
    <definedName name="nhan" localSheetId="10">#REF!</definedName>
    <definedName name="nhan">#REF!</definedName>
    <definedName name="Nhan_xet_cua_dai">"Picture 1"</definedName>
    <definedName name="nuoc" localSheetId="2">#REF!</definedName>
    <definedName name="nuoc" localSheetId="11">#REF!</definedName>
    <definedName name="nuoc" localSheetId="12">#REF!</definedName>
    <definedName name="nuoc" localSheetId="16">#REF!</definedName>
    <definedName name="nuoc" localSheetId="20">#REF!</definedName>
    <definedName name="nuoc" localSheetId="24">#REF!</definedName>
    <definedName name="nuoc" localSheetId="27">#REF!</definedName>
    <definedName name="nuoc" localSheetId="31">#REF!</definedName>
    <definedName name="nuoc" localSheetId="5">#REF!</definedName>
    <definedName name="nuoc" localSheetId="8">#REF!</definedName>
    <definedName name="nuoc" localSheetId="10">#REF!</definedName>
    <definedName name="nuoc">#REF!</definedName>
    <definedName name="oanh" localSheetId="2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6" hidden="1">{#N/A,#N/A,FALSE,"Chung"}</definedName>
    <definedName name="oanh" localSheetId="24" hidden="1">{#N/A,#N/A,FALSE,"Chung"}</definedName>
    <definedName name="oanh" localSheetId="25" hidden="1">{#N/A,#N/A,FALSE,"Chung"}</definedName>
    <definedName name="oanh" localSheetId="26" hidden="1">{#N/A,#N/A,FALSE,"Chung"}</definedName>
    <definedName name="oanh" localSheetId="27" hidden="1">{#N/A,#N/A,FALSE,"Chung"}</definedName>
    <definedName name="oanh" localSheetId="31" hidden="1">{#N/A,#N/A,FALSE,"Chung"}</definedName>
    <definedName name="oanh" localSheetId="5" hidden="1">{#N/A,#N/A,FALSE,"Chung"}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[5]IBASE!$AH$16:$AV$110</definedName>
    <definedName name="_xlnm.Print_Area" localSheetId="11">'10.ton kho'!$A$1:$E$24</definedName>
    <definedName name="_xlnm.Print_Area" localSheetId="12">'11.tieu thu'!$A$1:$F$24</definedName>
    <definedName name="_xlnm.Print_Area" localSheetId="1">'Tổng quan'!$A$1:$L$65</definedName>
    <definedName name="Print_Area_MI">[6]ESTI.!$A$1:$U$52</definedName>
    <definedName name="_xlnm.Print_Titles" localSheetId="7">'6.IIPthang'!#REF!</definedName>
    <definedName name="_xlnm.Print_Titles" localSheetId="8">'7.IIPquy'!$4:$7</definedName>
    <definedName name="_xlnm.Print_Titles">'[7]TiÕn ®é thùc hiÖn KC'!#REF!</definedName>
    <definedName name="pt" localSheetId="2">#REF!</definedName>
    <definedName name="pt" localSheetId="11">#REF!</definedName>
    <definedName name="pt" localSheetId="12">#REF!</definedName>
    <definedName name="pt" localSheetId="16">#REF!</definedName>
    <definedName name="pt" localSheetId="20">#REF!</definedName>
    <definedName name="pt" localSheetId="24">#REF!</definedName>
    <definedName name="pt" localSheetId="25">#REF!</definedName>
    <definedName name="pt" localSheetId="26">#REF!</definedName>
    <definedName name="pt" localSheetId="27">#REF!</definedName>
    <definedName name="pt" localSheetId="31">#REF!</definedName>
    <definedName name="pt" localSheetId="5">#REF!</definedName>
    <definedName name="pt" localSheetId="8">#REF!</definedName>
    <definedName name="pt" localSheetId="10">#REF!</definedName>
    <definedName name="pt">#REF!</definedName>
    <definedName name="ptr" localSheetId="2">#REF!</definedName>
    <definedName name="ptr" localSheetId="11">#REF!</definedName>
    <definedName name="ptr" localSheetId="12">#REF!</definedName>
    <definedName name="ptr" localSheetId="16">#REF!</definedName>
    <definedName name="ptr" localSheetId="20">#REF!</definedName>
    <definedName name="ptr" localSheetId="24">#REF!</definedName>
    <definedName name="ptr" localSheetId="25">#REF!</definedName>
    <definedName name="ptr" localSheetId="26">#REF!</definedName>
    <definedName name="ptr" localSheetId="27">#REF!</definedName>
    <definedName name="ptr" localSheetId="31">#REF!</definedName>
    <definedName name="ptr" localSheetId="5">#REF!</definedName>
    <definedName name="ptr" localSheetId="8">#REF!</definedName>
    <definedName name="ptr" localSheetId="10">#REF!</definedName>
    <definedName name="ptr">#REF!</definedName>
    <definedName name="ptvt">'[8]ma-pt'!$A$6:$IV$228</definedName>
    <definedName name="qưeqwrqw" localSheetId="2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6" hidden="1">{#N/A,#N/A,FALSE,"Chung"}</definedName>
    <definedName name="qưeqwrqw" localSheetId="24" hidden="1">{#N/A,#N/A,FALSE,"Chung"}</definedName>
    <definedName name="qưeqwrqw" localSheetId="25" hidden="1">{#N/A,#N/A,FALSE,"Chung"}</definedName>
    <definedName name="qưeqwrqw" localSheetId="26" hidden="1">{#N/A,#N/A,FALSE,"Chung"}</definedName>
    <definedName name="qưeqwrqw" localSheetId="27" hidden="1">{#N/A,#N/A,FALSE,"Chung"}</definedName>
    <definedName name="qưeqwrqw" localSheetId="31" hidden="1">{#N/A,#N/A,FALSE,"Chung"}</definedName>
    <definedName name="qưeqwrqw" localSheetId="5" hidden="1">{#N/A,#N/A,FALSE,"Chung"}</definedName>
    <definedName name="qưeqwrqw" hidden="1">{#N/A,#N/A,FALSE,"Chung"}</definedName>
    <definedName name="RT">'[1]COAT&amp;WRAP-QIOT-#3'!#REF!</definedName>
    <definedName name="SB">[5]IBASE!$AH$7:$AL$14</definedName>
    <definedName name="SORT" localSheetId="2">#REF!</definedName>
    <definedName name="SORT" localSheetId="11">#REF!</definedName>
    <definedName name="SORT" localSheetId="12">#REF!</definedName>
    <definedName name="SORT" localSheetId="16">#REF!</definedName>
    <definedName name="SORT" localSheetId="20">#REF!</definedName>
    <definedName name="SORT" localSheetId="24">#REF!</definedName>
    <definedName name="SORT" localSheetId="25">#REF!</definedName>
    <definedName name="SORT" localSheetId="26">#REF!</definedName>
    <definedName name="SORT" localSheetId="27">#REF!</definedName>
    <definedName name="SORT" localSheetId="31">#REF!</definedName>
    <definedName name="SORT" localSheetId="5">#REF!</definedName>
    <definedName name="SORT" localSheetId="8">#REF!</definedName>
    <definedName name="SORT" localSheetId="10">#REF!</definedName>
    <definedName name="SORT">#REF!</definedName>
    <definedName name="SORT_AREA">'[6]DI-ESTI'!$A$8:$R$489</definedName>
    <definedName name="SP">'[1]PNT-QUOT-#3'!#REF!</definedName>
    <definedName name="sss" localSheetId="2">#REF!</definedName>
    <definedName name="sss" localSheetId="11">#REF!</definedName>
    <definedName name="sss" localSheetId="12">#REF!</definedName>
    <definedName name="sss" localSheetId="16">#REF!</definedName>
    <definedName name="sss" localSheetId="20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31">#REF!</definedName>
    <definedName name="sss" localSheetId="5">#REF!</definedName>
    <definedName name="sss" localSheetId="8">#REF!</definedName>
    <definedName name="sss" localSheetId="10">#REF!</definedName>
    <definedName name="sss">#REF!</definedName>
    <definedName name="TBA" localSheetId="2">#REF!</definedName>
    <definedName name="TBA" localSheetId="11">#REF!</definedName>
    <definedName name="TBA" localSheetId="12">#REF!</definedName>
    <definedName name="TBA" localSheetId="16">#REF!</definedName>
    <definedName name="TBA" localSheetId="20">#REF!</definedName>
    <definedName name="TBA" localSheetId="24">#REF!</definedName>
    <definedName name="TBA" localSheetId="25">#REF!</definedName>
    <definedName name="TBA" localSheetId="26">#REF!</definedName>
    <definedName name="TBA" localSheetId="27">#REF!</definedName>
    <definedName name="TBA" localSheetId="31">#REF!</definedName>
    <definedName name="TBA" localSheetId="5">#REF!</definedName>
    <definedName name="TBA" localSheetId="8">#REF!</definedName>
    <definedName name="TBA" localSheetId="10">#REF!</definedName>
    <definedName name="TBA">#REF!</definedName>
    <definedName name="td" localSheetId="2">#REF!</definedName>
    <definedName name="td" localSheetId="11">#REF!</definedName>
    <definedName name="td" localSheetId="12">#REF!</definedName>
    <definedName name="td" localSheetId="16">#REF!</definedName>
    <definedName name="td" localSheetId="20">#REF!</definedName>
    <definedName name="td" localSheetId="24">#REF!</definedName>
    <definedName name="td" localSheetId="25">#REF!</definedName>
    <definedName name="td" localSheetId="26">#REF!</definedName>
    <definedName name="td" localSheetId="27">#REF!</definedName>
    <definedName name="td" localSheetId="31">#REF!</definedName>
    <definedName name="td" localSheetId="5">#REF!</definedName>
    <definedName name="td" localSheetId="8">#REF!</definedName>
    <definedName name="td" localSheetId="10">#REF!</definedName>
    <definedName name="td">#REF!</definedName>
    <definedName name="th_bl" localSheetId="2">#REF!</definedName>
    <definedName name="th_bl" localSheetId="11">#REF!</definedName>
    <definedName name="th_bl" localSheetId="12">#REF!</definedName>
    <definedName name="th_bl" localSheetId="16">#REF!</definedName>
    <definedName name="th_bl" localSheetId="20">#REF!</definedName>
    <definedName name="th_bl" localSheetId="24">#REF!</definedName>
    <definedName name="th_bl" localSheetId="25">#REF!</definedName>
    <definedName name="th_bl" localSheetId="26">#REF!</definedName>
    <definedName name="th_bl" localSheetId="27">#REF!</definedName>
    <definedName name="th_bl" localSheetId="31">#REF!</definedName>
    <definedName name="th_bl" localSheetId="5">#REF!</definedName>
    <definedName name="th_bl" localSheetId="8">#REF!</definedName>
    <definedName name="th_bl" localSheetId="10">#REF!</definedName>
    <definedName name="th_bl">#REF!</definedName>
    <definedName name="thanh" localSheetId="2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6" hidden="1">{"'TDTGT (theo Dphuong)'!$A$4:$F$75"}</definedName>
    <definedName name="thanh" localSheetId="24" hidden="1">{"'TDTGT (theo Dphuong)'!$A$4:$F$75"}</definedName>
    <definedName name="thanh" localSheetId="25" hidden="1">{"'TDTGT (theo Dphuong)'!$A$4:$F$75"}</definedName>
    <definedName name="thanh" localSheetId="26" hidden="1">{"'TDTGT (theo Dphuong)'!$A$4:$F$75"}</definedName>
    <definedName name="thanh" localSheetId="27" hidden="1">{"'TDTGT (theo Dphuong)'!$A$4:$F$75"}</definedName>
    <definedName name="thanh" localSheetId="31" hidden="1">{"'TDTGT (theo Dphuong)'!$A$4:$F$75"}</definedName>
    <definedName name="thanh" localSheetId="5" hidden="1">{"'TDTGT (theo Dphuong)'!$A$4:$F$75"}</definedName>
    <definedName name="thanh" hidden="1">{"'TDTGT (theo Dphuong)'!$A$4:$F$75"}</definedName>
    <definedName name="THK">'[1]COAT&amp;WRAP-QIOT-#3'!#REF!</definedName>
    <definedName name="Tnghiep" localSheetId="2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6" hidden="1">{"'TDTGT (theo Dphuong)'!$A$4:$F$75"}</definedName>
    <definedName name="Tnghiep" localSheetId="24" hidden="1">{"'TDTGT (theo Dphuong)'!$A$4:$F$75"}</definedName>
    <definedName name="Tnghiep" localSheetId="25" hidden="1">{"'TDTGT (theo Dphuong)'!$A$4:$F$75"}</definedName>
    <definedName name="Tnghiep" localSheetId="26" hidden="1">{"'TDTGT (theo Dphuong)'!$A$4:$F$75"}</definedName>
    <definedName name="Tnghiep" localSheetId="27" hidden="1">{"'TDTGT (theo Dphuong)'!$A$4:$F$75"}</definedName>
    <definedName name="Tnghiep" localSheetId="31" hidden="1">{"'TDTGT (theo Dphuong)'!$A$4:$F$75"}</definedName>
    <definedName name="Tnghiep" localSheetId="5" hidden="1">{"'TDTGT (theo Dphuong)'!$A$4:$F$75"}</definedName>
    <definedName name="Tnghiep" hidden="1">{"'TDTGT (theo Dphuong)'!$A$4:$F$75"}</definedName>
    <definedName name="ttt" localSheetId="2">#REF!</definedName>
    <definedName name="ttt" localSheetId="11">#REF!</definedName>
    <definedName name="ttt" localSheetId="12">#REF!</definedName>
    <definedName name="ttt" localSheetId="16">#REF!</definedName>
    <definedName name="ttt" localSheetId="20">#REF!</definedName>
    <definedName name="ttt" localSheetId="24">#REF!</definedName>
    <definedName name="ttt" localSheetId="27">#REF!</definedName>
    <definedName name="ttt" localSheetId="31">#REF!</definedName>
    <definedName name="ttt" localSheetId="5">#REF!</definedName>
    <definedName name="ttt" localSheetId="8">#REF!</definedName>
    <definedName name="ttt" localSheetId="10">#REF!</definedName>
    <definedName name="ttt">#REF!</definedName>
    <definedName name="vfff" localSheetId="2">#REF!</definedName>
    <definedName name="vfff" localSheetId="11">#REF!</definedName>
    <definedName name="vfff" localSheetId="12">#REF!</definedName>
    <definedName name="vfff" localSheetId="16">#REF!</definedName>
    <definedName name="vfff" localSheetId="20">#REF!</definedName>
    <definedName name="vfff" localSheetId="24">#REF!</definedName>
    <definedName name="vfff" localSheetId="25">#REF!</definedName>
    <definedName name="vfff" localSheetId="26">#REF!</definedName>
    <definedName name="vfff" localSheetId="27">#REF!</definedName>
    <definedName name="vfff" localSheetId="31">#REF!</definedName>
    <definedName name="vfff" localSheetId="5">#REF!</definedName>
    <definedName name="vfff" localSheetId="8">#REF!</definedName>
    <definedName name="vfff" localSheetId="10">#REF!</definedName>
    <definedName name="vfff">#REF!</definedName>
    <definedName name="vv" localSheetId="2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6" hidden="1">{"'TDTGT (theo Dphuong)'!$A$4:$F$75"}</definedName>
    <definedName name="vv" localSheetId="24" hidden="1">{"'TDTGT (theo Dphuong)'!$A$4:$F$75"}</definedName>
    <definedName name="vv" localSheetId="25" hidden="1">{"'TDTGT (theo Dphuong)'!$A$4:$F$75"}</definedName>
    <definedName name="vv" localSheetId="26" hidden="1">{"'TDTGT (theo Dphuong)'!$A$4:$F$75"}</definedName>
    <definedName name="vv" localSheetId="27" hidden="1">{"'TDTGT (theo Dphuong)'!$A$4:$F$75"}</definedName>
    <definedName name="vv" localSheetId="31" hidden="1">{"'TDTGT (theo Dphuong)'!$A$4:$F$75"}</definedName>
    <definedName name="vv" localSheetId="5" hidden="1">{"'TDTGT (theo Dphuong)'!$A$4:$F$75"}</definedName>
    <definedName name="vv" hidden="1">{"'TDTGT (theo Dphuong)'!$A$4:$F$75"}</definedName>
    <definedName name="wrn.thu." localSheetId="2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6" hidden="1">{#N/A,#N/A,FALSE,"Chung"}</definedName>
    <definedName name="wrn.thu." localSheetId="24" hidden="1">{#N/A,#N/A,FALSE,"Chung"}</definedName>
    <definedName name="wrn.thu." localSheetId="25" hidden="1">{#N/A,#N/A,FALSE,"Chung"}</definedName>
    <definedName name="wrn.thu." localSheetId="26" hidden="1">{#N/A,#N/A,FALSE,"Chung"}</definedName>
    <definedName name="wrn.thu." localSheetId="27" hidden="1">{#N/A,#N/A,FALSE,"Chung"}</definedName>
    <definedName name="wrn.thu." localSheetId="31" hidden="1">{#N/A,#N/A,FALSE,"Chung"}</definedName>
    <definedName name="wrn.thu." localSheetId="5" hidden="1">{#N/A,#N/A,FALSE,"Chung"}</definedName>
    <definedName name="wrn.thu." hidden="1">{#N/A,#N/A,FALSE,"Chung"}</definedName>
    <definedName name="xd">'[9]7 THAI NGUYEN'!$A$11</definedName>
    <definedName name="ZYX" localSheetId="2">#REF!</definedName>
    <definedName name="ZYX" localSheetId="11">#REF!</definedName>
    <definedName name="ZYX" localSheetId="12">#REF!</definedName>
    <definedName name="ZYX" localSheetId="16">#REF!</definedName>
    <definedName name="ZYX" localSheetId="20">#REF!</definedName>
    <definedName name="ZYX" localSheetId="24">#REF!</definedName>
    <definedName name="ZYX" localSheetId="25">#REF!</definedName>
    <definedName name="ZYX" localSheetId="26">#REF!</definedName>
    <definedName name="ZYX" localSheetId="27">#REF!</definedName>
    <definedName name="ZYX" localSheetId="31">#REF!</definedName>
    <definedName name="ZYX" localSheetId="5">#REF!</definedName>
    <definedName name="ZYX" localSheetId="8">#REF!</definedName>
    <definedName name="ZYX" localSheetId="10">#REF!</definedName>
    <definedName name="ZYX">#REF!</definedName>
    <definedName name="ZZZ" localSheetId="2">#REF!</definedName>
    <definedName name="ZZZ" localSheetId="11">#REF!</definedName>
    <definedName name="ZZZ" localSheetId="12">#REF!</definedName>
    <definedName name="ZZZ" localSheetId="16">#REF!</definedName>
    <definedName name="ZZZ" localSheetId="20">#REF!</definedName>
    <definedName name="ZZZ" localSheetId="24">#REF!</definedName>
    <definedName name="ZZZ" localSheetId="25">#REF!</definedName>
    <definedName name="ZZZ" localSheetId="26">#REF!</definedName>
    <definedName name="ZZZ" localSheetId="27">#REF!</definedName>
    <definedName name="ZZZ" localSheetId="31">#REF!</definedName>
    <definedName name="ZZZ" localSheetId="5">#REF!</definedName>
    <definedName name="ZZZ" localSheetId="8">#REF!</definedName>
    <definedName name="ZZZ" localSheetId="10">#REF!</definedName>
    <definedName name="ZZZ">#REF!</definedName>
  </definedNames>
  <calcPr calcId="191029"/>
</workbook>
</file>

<file path=xl/calcChain.xml><?xml version="1.0" encoding="utf-8"?>
<calcChain xmlns="http://schemas.openxmlformats.org/spreadsheetml/2006/main">
  <c r="E35" i="62" l="1"/>
  <c r="F62" i="91" l="1"/>
  <c r="F61" i="91"/>
  <c r="F60" i="91"/>
  <c r="H46" i="91"/>
  <c r="F31" i="91" l="1"/>
  <c r="F27" i="91"/>
  <c r="F28" i="91"/>
  <c r="F29" i="91"/>
  <c r="F30" i="91"/>
  <c r="F26" i="91"/>
  <c r="H16" i="91"/>
  <c r="G16" i="91"/>
  <c r="G17" i="91"/>
  <c r="H14" i="91"/>
  <c r="E16" i="91"/>
  <c r="D16" i="91"/>
  <c r="E14" i="91"/>
  <c r="H43" i="62" l="1"/>
  <c r="G43" i="62"/>
  <c r="H42" i="62"/>
  <c r="G42" i="62"/>
  <c r="H41" i="62"/>
  <c r="G41" i="62"/>
  <c r="H40" i="62"/>
  <c r="G40" i="62"/>
  <c r="H39" i="62"/>
  <c r="G39" i="62"/>
  <c r="H38" i="62"/>
  <c r="G38" i="62"/>
  <c r="H37" i="62"/>
  <c r="G37" i="62"/>
  <c r="H36" i="62"/>
  <c r="G36" i="62"/>
  <c r="F35" i="62"/>
  <c r="H17" i="91" s="1"/>
  <c r="D35" i="62"/>
  <c r="E17" i="91" s="1"/>
  <c r="C35" i="62"/>
  <c r="D17" i="91" s="1"/>
  <c r="H34" i="62"/>
  <c r="G34" i="62"/>
  <c r="H33" i="62"/>
  <c r="L16" i="91" s="1"/>
  <c r="G33" i="62"/>
  <c r="K16" i="91" s="1"/>
  <c r="H32" i="62"/>
  <c r="G32" i="62"/>
  <c r="H31" i="62"/>
  <c r="G31" i="62"/>
  <c r="H30" i="62"/>
  <c r="G30" i="62"/>
  <c r="H29" i="62"/>
  <c r="G29" i="62"/>
  <c r="H28" i="62"/>
  <c r="G28" i="62"/>
  <c r="H27" i="62"/>
  <c r="G27" i="62"/>
  <c r="H26" i="62"/>
  <c r="G26" i="62"/>
  <c r="H25" i="62"/>
  <c r="G25" i="62"/>
  <c r="H24" i="62"/>
  <c r="G24" i="62"/>
  <c r="H23" i="62"/>
  <c r="G23" i="62"/>
  <c r="H22" i="62"/>
  <c r="G22" i="62"/>
  <c r="H21" i="62"/>
  <c r="G21" i="62"/>
  <c r="H20" i="62"/>
  <c r="G20" i="62"/>
  <c r="H19" i="62"/>
  <c r="G19" i="62"/>
  <c r="H18" i="62"/>
  <c r="G18" i="62"/>
  <c r="H17" i="62"/>
  <c r="G17" i="62"/>
  <c r="F16" i="62"/>
  <c r="H15" i="91" s="1"/>
  <c r="E16" i="62"/>
  <c r="G15" i="91" s="1"/>
  <c r="D16" i="62"/>
  <c r="E15" i="91" s="1"/>
  <c r="C16" i="62"/>
  <c r="D15" i="91" s="1"/>
  <c r="H15" i="62"/>
  <c r="G15" i="62"/>
  <c r="H14" i="62"/>
  <c r="G14" i="62"/>
  <c r="H13" i="62"/>
  <c r="G13" i="62"/>
  <c r="H12" i="62"/>
  <c r="G12" i="62"/>
  <c r="H11" i="62"/>
  <c r="G11" i="62"/>
  <c r="H10" i="62"/>
  <c r="G10" i="62"/>
  <c r="H9" i="62"/>
  <c r="G9" i="62"/>
  <c r="H8" i="62"/>
  <c r="G8" i="62"/>
  <c r="H7" i="62"/>
  <c r="L14" i="91" s="1"/>
  <c r="G7" i="62"/>
  <c r="H16" i="62" l="1"/>
  <c r="L15" i="91" s="1"/>
  <c r="G16" i="62"/>
  <c r="K15" i="91" s="1"/>
  <c r="H35" i="62"/>
  <c r="L17" i="91" s="1"/>
  <c r="G35" i="62"/>
  <c r="K17" i="91" s="1"/>
  <c r="E16" i="97" l="1"/>
  <c r="E19" i="97"/>
  <c r="E20" i="97"/>
  <c r="E21" i="97"/>
  <c r="E23" i="97"/>
  <c r="E24" i="97"/>
  <c r="E25" i="97"/>
  <c r="E27" i="97"/>
  <c r="E28" i="97"/>
  <c r="E29" i="97"/>
  <c r="E31" i="97"/>
  <c r="E32" i="97"/>
  <c r="E33" i="97"/>
  <c r="E35" i="97"/>
  <c r="E36" i="97"/>
  <c r="E37" i="97"/>
  <c r="E11" i="97"/>
  <c r="E12" i="97"/>
  <c r="E14" i="97"/>
  <c r="E15" i="97"/>
  <c r="E10" i="97" l="1"/>
  <c r="K61" i="91" l="1"/>
  <c r="K60" i="91"/>
  <c r="J19" i="91" l="1"/>
  <c r="K19" i="91"/>
  <c r="J20" i="91"/>
  <c r="K20" i="91"/>
  <c r="J21" i="91"/>
  <c r="K21" i="91"/>
  <c r="J22" i="91"/>
  <c r="K22" i="91"/>
  <c r="J23" i="91"/>
  <c r="K23" i="91"/>
  <c r="G60" i="91"/>
  <c r="G61" i="91"/>
  <c r="G62" i="91"/>
  <c r="D18" i="92" l="1"/>
  <c r="D19" i="92"/>
  <c r="D20" i="92"/>
  <c r="D21" i="92"/>
  <c r="D17" i="92"/>
  <c r="J16" i="94" l="1"/>
  <c r="I16" i="94"/>
  <c r="H16" i="94"/>
  <c r="J15" i="94"/>
  <c r="I15" i="94"/>
  <c r="H15" i="94"/>
  <c r="J13" i="94"/>
  <c r="I13" i="94"/>
  <c r="H13" i="94"/>
  <c r="J12" i="94"/>
  <c r="I12" i="94"/>
  <c r="H12" i="94"/>
  <c r="J11" i="94"/>
  <c r="I11" i="94"/>
  <c r="H11" i="94"/>
  <c r="J10" i="94"/>
  <c r="I10" i="94"/>
  <c r="H10" i="94"/>
  <c r="H56" i="91" l="1"/>
  <c r="H53" i="91"/>
  <c r="K54" i="91" l="1"/>
  <c r="H49" i="91"/>
  <c r="H48" i="91"/>
  <c r="H47" i="91"/>
  <c r="K41" i="91" l="1"/>
  <c r="K40" i="91"/>
  <c r="K39" i="91"/>
  <c r="K38" i="91"/>
  <c r="L41" i="91" l="1"/>
  <c r="L40" i="91"/>
  <c r="L39" i="91"/>
  <c r="L38" i="91"/>
  <c r="L65" i="91" l="1"/>
  <c r="K65" i="91"/>
  <c r="J65" i="91"/>
  <c r="L64" i="91"/>
  <c r="H64" i="91"/>
  <c r="L63" i="91"/>
  <c r="H63" i="91"/>
  <c r="H57" i="91"/>
  <c r="H58" i="91"/>
  <c r="L56" i="91"/>
  <c r="H55" i="91"/>
  <c r="H52" i="91"/>
  <c r="L55" i="91"/>
  <c r="L53" i="91"/>
  <c r="L52" i="91"/>
  <c r="L49" i="91"/>
  <c r="L48" i="91"/>
  <c r="L47" i="91"/>
  <c r="L46" i="91"/>
  <c r="H41" i="91" l="1"/>
  <c r="H40" i="91"/>
  <c r="H39" i="91"/>
  <c r="H38" i="91"/>
  <c r="G41" i="91"/>
  <c r="G40" i="91"/>
  <c r="G39" i="91"/>
  <c r="G38" i="91"/>
  <c r="F41" i="91"/>
  <c r="F40" i="91"/>
  <c r="F39" i="91"/>
  <c r="F38" i="91"/>
  <c r="H32" i="91" l="1"/>
  <c r="G32" i="91"/>
  <c r="F32" i="91"/>
  <c r="L32" i="91"/>
  <c r="K32" i="91"/>
  <c r="L27" i="91"/>
  <c r="L28" i="91"/>
  <c r="L29" i="91"/>
  <c r="L30" i="91"/>
  <c r="L31" i="91"/>
  <c r="L26" i="91"/>
  <c r="K28" i="91"/>
  <c r="K29" i="91"/>
  <c r="K30" i="91"/>
  <c r="K31" i="91"/>
  <c r="K27" i="91"/>
  <c r="K26" i="91"/>
  <c r="H31" i="91"/>
  <c r="H30" i="91"/>
  <c r="H29" i="91"/>
  <c r="H28" i="91"/>
  <c r="H27" i="91"/>
  <c r="H26" i="91"/>
  <c r="G31" i="91"/>
  <c r="J31" i="91" s="1"/>
  <c r="G30" i="91"/>
  <c r="G29" i="91"/>
  <c r="G28" i="91"/>
  <c r="G27" i="91"/>
  <c r="G26" i="91"/>
  <c r="J26" i="91" s="1"/>
  <c r="L25" i="91"/>
  <c r="K25" i="91"/>
  <c r="J25" i="91"/>
  <c r="K24" i="91"/>
  <c r="J24" i="91"/>
  <c r="L23" i="91"/>
  <c r="L22" i="91"/>
  <c r="L21" i="91"/>
  <c r="L20" i="91"/>
  <c r="L19" i="91"/>
  <c r="L58" i="91"/>
  <c r="J27" i="91" l="1"/>
  <c r="J28" i="91"/>
  <c r="J29" i="91"/>
  <c r="J30" i="91"/>
  <c r="J32" i="91"/>
  <c r="E21" i="92"/>
  <c r="C21" i="92"/>
  <c r="E20" i="92"/>
  <c r="C20" i="92"/>
  <c r="E19" i="92"/>
  <c r="C19" i="92"/>
  <c r="E18" i="92"/>
  <c r="C18" i="92"/>
  <c r="E17" i="92"/>
  <c r="C17" i="92"/>
  <c r="L11" i="91" l="1"/>
  <c r="L10" i="91"/>
  <c r="L9" i="91"/>
  <c r="L8" i="91"/>
  <c r="L7" i="91"/>
  <c r="L6" i="91"/>
  <c r="H11" i="91"/>
  <c r="H10" i="91"/>
  <c r="H8" i="91"/>
  <c r="H9" i="91"/>
  <c r="H7" i="91"/>
  <c r="H6" i="91"/>
  <c r="J15" i="91"/>
  <c r="J16" i="91"/>
  <c r="J17" i="91" l="1"/>
  <c r="L37" i="91" l="1"/>
  <c r="L36" i="91"/>
  <c r="L34" i="91"/>
  <c r="H36" i="91"/>
  <c r="H37" i="91"/>
  <c r="H35" i="91"/>
  <c r="H34" i="91"/>
  <c r="N58" i="91" l="1"/>
  <c r="N57" i="91"/>
  <c r="N56" i="91"/>
  <c r="N53" i="91"/>
  <c r="N44" i="91"/>
  <c r="H44" i="91"/>
  <c r="N43" i="91"/>
  <c r="H43" i="91"/>
  <c r="N42" i="91"/>
  <c r="H42" i="91"/>
  <c r="L24" i="91"/>
  <c r="J41" i="91" l="1"/>
  <c r="J38" i="91"/>
  <c r="J40" i="91"/>
  <c r="J39" i="91"/>
  <c r="E25" i="74" l="1"/>
  <c r="D25" i="74"/>
  <c r="C25" i="74"/>
  <c r="E24" i="74"/>
  <c r="D24" i="74"/>
  <c r="C24" i="74"/>
  <c r="E23" i="74"/>
  <c r="D23" i="74"/>
  <c r="C23" i="74"/>
  <c r="E22" i="74"/>
  <c r="D22" i="74"/>
  <c r="C22" i="74"/>
  <c r="E21" i="74"/>
  <c r="D21" i="74"/>
  <c r="C21" i="74"/>
  <c r="C20" i="74" l="1"/>
  <c r="D20" i="74"/>
  <c r="E20" i="74"/>
  <c r="L57" i="91" l="1"/>
</calcChain>
</file>

<file path=xl/sharedStrings.xml><?xml version="1.0" encoding="utf-8"?>
<sst xmlns="http://schemas.openxmlformats.org/spreadsheetml/2006/main" count="1672" uniqueCount="698">
  <si>
    <t>Khai khoáng</t>
  </si>
  <si>
    <t>TỔNG SỐ</t>
  </si>
  <si>
    <t>Thực hiện</t>
  </si>
  <si>
    <t>so với cùng kỳ</t>
  </si>
  <si>
    <t>so với</t>
  </si>
  <si>
    <t>cùng kỳ</t>
  </si>
  <si>
    <t>Đơn vị</t>
  </si>
  <si>
    <t>Ước tính</t>
  </si>
  <si>
    <t>tính</t>
  </si>
  <si>
    <t>năm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</si>
  <si>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</si>
  <si>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</si>
  <si>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</si>
  <si>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</si>
  <si>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</si>
  <si>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</si>
  <si>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</si>
  <si>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</si>
  <si>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</si>
  <si>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</si>
  <si>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</si>
  <si>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</si>
  <si>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</si>
  <si>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</si>
  <si>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</si>
  <si>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</si>
  <si>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</si>
  <si>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</si>
  <si>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năm trước</t>
  </si>
  <si>
    <t>Tổng giá trị thiệt hại</t>
  </si>
  <si>
    <t>năm trước (%)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</si>
  <si>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</si>
  <si>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</si>
  <si>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</si>
  <si>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</si>
  <si>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</si>
  <si>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</si>
  <si>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</si>
  <si>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</si>
  <si>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</si>
  <si>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</si>
  <si>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</si>
  <si>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</si>
  <si>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đầu tư trực tiếp nước ngoài</t>
  </si>
  <si>
    <t>Vốn đầu tư của dân cư và tư nhân</t>
  </si>
  <si>
    <t>Vốn trái phiếu Chính phủ</t>
  </si>
  <si>
    <t>Du lịch lữ hành</t>
  </si>
  <si>
    <t>Dịch vụ tiêu dùng khác</t>
  </si>
  <si>
    <t>Vốn cân đối ngân sách huyện</t>
  </si>
  <si>
    <t>Vốn cân đối ngân sách xã</t>
  </si>
  <si>
    <t>Triệu đồng; %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</si>
  <si>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</si>
  <si>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</si>
  <si>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</si>
  <si>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</si>
  <si>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</si>
  <si>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Thuế sản phẩm trừ trợ cấp sản phẩm</t>
  </si>
  <si>
    <t>Dịch vụ</t>
  </si>
  <si>
    <t>Xây dựng</t>
  </si>
  <si>
    <t>Công nghiệp</t>
  </si>
  <si>
    <t>Công nghiệp và xây dựng</t>
  </si>
  <si>
    <t>Nông, lâm nghiệp và thủy sản</t>
  </si>
  <si>
    <t>Tốc độ phát triển</t>
  </si>
  <si>
    <t>Theo giá so sánh 2010</t>
  </si>
  <si>
    <t>Theo giá hiện hành</t>
  </si>
  <si>
    <t>Tổng</t>
  </si>
  <si>
    <t>số</t>
  </si>
  <si>
    <t>Cơ</t>
  </si>
  <si>
    <t>cấu</t>
  </si>
  <si>
    <t>Thực</t>
  </si>
  <si>
    <t>Ước</t>
  </si>
  <si>
    <t>So với cùng kỳ</t>
  </si>
  <si>
    <t xml:space="preserve">hiện </t>
  </si>
  <si>
    <t>So với cùng kỳ năm trước (%)</t>
  </si>
  <si>
    <t xml:space="preserve">So với cùng kỳ năm trước </t>
  </si>
  <si>
    <t>So với cùng kỳ năm trước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</si>
  <si>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</si>
  <si>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</si>
  <si>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</si>
  <si>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</si>
  <si>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</si>
  <si>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</si>
  <si>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</si>
  <si>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</si>
  <si>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</si>
  <si>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</si>
  <si>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</si>
  <si>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</si>
  <si>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</si>
  <si>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</si>
  <si>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</si>
  <si>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</si>
  <si>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</si>
  <si>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</si>
  <si>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</si>
  <si>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</si>
  <si>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</si>
  <si>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</si>
  <si>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</si>
  <si>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</si>
  <si>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</si>
  <si>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</si>
  <si>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</si>
  <si>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</si>
  <si>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</si>
  <si>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</si>
  <si>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</si>
  <si>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</si>
  <si>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</si>
  <si>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</si>
  <si>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</si>
  <si>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</si>
  <si>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</si>
  <si>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</si>
  <si>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</si>
  <si>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</si>
  <si>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</si>
  <si>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</si>
  <si>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</si>
  <si>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Đồ dùng, dụng cụ, trang thiết bị gia đình</t>
  </si>
  <si>
    <t>Q1-2018</t>
  </si>
  <si>
    <t>Q2-2018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</si>
  <si>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</si>
  <si>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</si>
  <si>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</si>
  <si>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</si>
  <si>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</si>
  <si>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</si>
  <si>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</si>
  <si>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</si>
  <si>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</si>
  <si>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-</t>
  </si>
  <si>
    <t>6T-2019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</si>
  <si>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</si>
  <si>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</si>
  <si>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</si>
  <si>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</si>
  <si>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</si>
  <si>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</si>
  <si>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</si>
  <si>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</si>
  <si>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Cháy rừng (Ha)</t>
  </si>
  <si>
    <t>Chặt, phá rừng (Ha)</t>
  </si>
  <si>
    <t>I. Thu nội địa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</si>
  <si>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</si>
  <si>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</si>
  <si>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</si>
  <si>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</si>
  <si>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</si>
  <si>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</si>
  <si>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</si>
  <si>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</si>
  <si>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</si>
  <si>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</si>
  <si>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</si>
  <si>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</si>
  <si>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</si>
  <si>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</si>
  <si>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</si>
  <si>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</si>
  <si>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</si>
  <si>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</si>
  <si>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</si>
  <si>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</si>
  <si>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</si>
  <si>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</si>
  <si>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</si>
  <si>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</si>
  <si>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</si>
  <si>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</si>
  <si>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</si>
  <si>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</si>
  <si>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</si>
  <si>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</si>
  <si>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</si>
  <si>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</si>
  <si>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</si>
  <si>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</si>
  <si>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</si>
  <si>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Doanh thu dịch vụ sửa chữa xe có động cơ, mô tô, xe máy và xe có động cơ</t>
  </si>
  <si>
    <t>Bán lẻ hàng hóa</t>
  </si>
  <si>
    <t>TOÀN NGÀNH CÔNG NGHIỆP</t>
  </si>
  <si>
    <t>Đường thủy nội địa</t>
  </si>
  <si>
    <t>Trong đó</t>
  </si>
  <si>
    <t>1. Vận tải hành khách</t>
  </si>
  <si>
    <t>2. Vận tải hàng hóa</t>
  </si>
  <si>
    <t>3. Dịch vụ hỗ trợ vận tải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</si>
  <si>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</si>
  <si>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</si>
  <si>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</si>
  <si>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</si>
  <si>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</si>
  <si>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</si>
  <si>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</si>
  <si>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</si>
  <si>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</si>
  <si>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</si>
  <si>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</si>
  <si>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</si>
  <si>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</si>
  <si>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</si>
  <si>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</si>
  <si>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</si>
  <si>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</si>
  <si>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</si>
  <si>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</si>
  <si>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</si>
  <si>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</si>
  <si>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</si>
  <si>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I. ĐẦU TƯ TRỰC TIẾP TRONG NƯỚC DDI (tỷ đồng)</t>
  </si>
  <si>
    <t>Nông nghiệp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</si>
  <si>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</si>
  <si>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</si>
  <si>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</si>
  <si>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</si>
  <si>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</si>
  <si>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</si>
  <si>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</si>
  <si>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TỔNG THU NSNN TRÊN ĐỊA BÀN (I+II+...+IV)</t>
  </si>
  <si>
    <t>Thu từ doanh nghiệp nhà nước (TW+ĐP)</t>
  </si>
  <si>
    <t xml:space="preserve">           Trong đó: Lệ phí trước bạ</t>
  </si>
  <si>
    <t>Thu hồi vốn, thu cổ tức, lợi nhuận, lợi nhuận sau thuế, chênh lệch thu, chi của ngân sách nhà nước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</si>
  <si>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</si>
  <si>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</si>
  <si>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</si>
  <si>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</si>
  <si>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</si>
  <si>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Chi viện trợ</t>
  </si>
  <si>
    <t>Sản lượng củi khai thác (ster)</t>
  </si>
  <si>
    <t>Ha</t>
  </si>
  <si>
    <t>Con</t>
  </si>
  <si>
    <t xml:space="preserve"> - Sản lượng thịt hơi xuất chuồng</t>
  </si>
  <si>
    <t>1000 con</t>
  </si>
  <si>
    <t>1000 quả</t>
  </si>
  <si>
    <t xml:space="preserve">năm </t>
  </si>
  <si>
    <t>Cơ cấu (%)</t>
  </si>
  <si>
    <t>VII. Các khoản thu không có trong ngân sách</t>
  </si>
  <si>
    <t>TỔNG TRỊ GIÁ</t>
  </si>
  <si>
    <t>Hàng nông sản</t>
  </si>
  <si>
    <t>Vải các loại</t>
  </si>
  <si>
    <t>Hàng dệt may</t>
  </si>
  <si>
    <t>Giầy dép và sản phẩm từ da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</si>
  <si>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</si>
  <si>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</si>
  <si>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</si>
  <si>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</si>
  <si>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</si>
  <si>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</si>
  <si>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</si>
  <si>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</si>
  <si>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Vi phạm môi trường</t>
  </si>
  <si>
    <t>Tổng số vụ phát hiện</t>
  </si>
  <si>
    <t>Số vụ đã xử lý</t>
  </si>
  <si>
    <t>Tổng số tiền xử phạt</t>
  </si>
  <si>
    <t>năm 2023</t>
  </si>
  <si>
    <t>Số lao động đăng ký (người)</t>
  </si>
  <si>
    <t>Bán buôn, bán lẻ, sửa chữa ô tô, mô tô, xe máy và xe có động cơ khác</t>
  </si>
  <si>
    <t>1. Tổng sản lượng thịt hơi xuất chuồng</t>
  </si>
  <si>
    <t>2. Trâu</t>
  </si>
  <si>
    <t>- Số lượng đầu con</t>
  </si>
  <si>
    <t>- Sản lượng thịt hơi xuất chuồng</t>
  </si>
  <si>
    <t>3. Bò</t>
  </si>
  <si>
    <t xml:space="preserve">- Số lượng đầu con </t>
  </si>
  <si>
    <t>- Sản lượng sữa</t>
  </si>
  <si>
    <t>4. Lợn</t>
  </si>
  <si>
    <t>5. Gia cầm</t>
  </si>
  <si>
    <t>- Sản lượng thịt gia cầm hơi xuất chuồng</t>
  </si>
  <si>
    <t>- Sản lượng trứng gia cầm</t>
  </si>
  <si>
    <t>- Diện tích rừng trồng mới tập trung</t>
  </si>
  <si>
    <t>- Sản lượng gỗ khai thác</t>
  </si>
  <si>
    <t>M3</t>
  </si>
  <si>
    <t>- Sản lượng củi khai thác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</si>
  <si>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</si>
  <si>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</si>
  <si>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</si>
  <si>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</si>
  <si>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</si>
  <si>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</si>
  <si>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Sửa chữa, bảo dưỡng và lắp đặt máy móc và thiết bị</t>
  </si>
  <si>
    <t>B</t>
  </si>
  <si>
    <t>Chăn nuôi</t>
  </si>
  <si>
    <t>IIP</t>
  </si>
  <si>
    <t>XHMT</t>
  </si>
  <si>
    <t>Nhập khẩu</t>
  </si>
  <si>
    <t>7. CHỈ SỐ SẢN XUẤT CÔNG NGHIỆP CÁC QUÝ NĂM 2024</t>
  </si>
  <si>
    <t>năm 2024</t>
  </si>
  <si>
    <t>Mã số</t>
  </si>
  <si>
    <t>So với tháng trước</t>
  </si>
  <si>
    <t>08</t>
  </si>
  <si>
    <t>C</t>
  </si>
  <si>
    <t>10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</si>
  <si>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</si>
  <si>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</si>
  <si>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</si>
  <si>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</si>
  <si>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</si>
  <si>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</si>
  <si>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</si>
  <si>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</si>
  <si>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</si>
  <si>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</si>
  <si>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</si>
  <si>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</si>
  <si>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</si>
  <si>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</si>
  <si>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</si>
  <si>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</si>
  <si>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</si>
  <si>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</si>
  <si>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</si>
  <si>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</si>
  <si>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</si>
  <si>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</si>
  <si>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</si>
  <si>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</si>
  <si>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38</t>
  </si>
  <si>
    <t>Đơn vị
tính</t>
  </si>
  <si>
    <t>1. Thức ăn cho gia súc</t>
  </si>
  <si>
    <t>2. Quần áo các loại</t>
  </si>
  <si>
    <t>3. Giày, dép thể thao</t>
  </si>
  <si>
    <t>4. Gạch dùng để ốp lát</t>
  </si>
  <si>
    <t>5. Điện thoại di động</t>
  </si>
  <si>
    <t>6. Máy tính xách tay</t>
  </si>
  <si>
    <t>7. Bộ phát wifi</t>
  </si>
  <si>
    <t>8. Dịch vụ sản xuất linh kiện điện tử</t>
  </si>
  <si>
    <t>9. Máy điều hòa không khí</t>
  </si>
  <si>
    <t>10. Xe ô tô chở dưới 10 người</t>
  </si>
  <si>
    <t>11. Xe máy các loại</t>
  </si>
  <si>
    <t>12. Điện thương phẩm</t>
  </si>
  <si>
    <t>13. Nước máy thương phẩm</t>
  </si>
  <si>
    <t>Số doanh 
nghiệp
(doanh nghiệp)</t>
  </si>
  <si>
    <t>Số doanh 
nghiệp</t>
  </si>
  <si>
    <t xml:space="preserve">Số lao động đăng ký </t>
  </si>
  <si>
    <t>ĐVT: Triệu đồng; %</t>
  </si>
  <si>
    <t>4. Bưu chính chuyển phát</t>
  </si>
  <si>
    <t>CÁC QUÝ NĂM 2024</t>
  </si>
  <si>
    <t>Lũy kế đến tháng báo cáo so với cùng kỳ năm trước</t>
  </si>
  <si>
    <t>Cơ cấu kỳ báo cáo</t>
  </si>
  <si>
    <t>DO ĐỊA PHƯƠNG QUẢN LÝ CÁC QUÝ NĂM 2024</t>
  </si>
  <si>
    <t>Tổng số dự án
(Dự án)</t>
  </si>
  <si>
    <t>Trong đó: Số dự án cấp mới
(Dự án)</t>
  </si>
  <si>
    <t xml:space="preserve">Tổng vốn đăng ký 
</t>
  </si>
  <si>
    <t xml:space="preserve">Trong đó: Vốn đăng ký cấp mới
</t>
  </si>
  <si>
    <t xml:space="preserve">Công nghiệp </t>
  </si>
  <si>
    <t>Chỉ số giá bình quân kỳ báo cáo so với cùng kỳ năm trước</t>
  </si>
  <si>
    <t>Kỳ gốc 2019</t>
  </si>
  <si>
    <t>1. Hàng ăn và dịch vụ ăn uống</t>
  </si>
  <si>
    <t>Trong đó: Lương thực</t>
  </si>
  <si>
    <t xml:space="preserve">   Thực phẩm</t>
  </si>
  <si>
    <t xml:space="preserve">   Ăn uống ngoài gia đình</t>
  </si>
  <si>
    <t>2. Đồ uống và thuốc lá</t>
  </si>
  <si>
    <t xml:space="preserve">3. May mặc, mũ nón và giày dép </t>
  </si>
  <si>
    <t>4. Nhà ở, điện, nước, chất đốt và VLXD</t>
  </si>
  <si>
    <t>5. Thiết bị và đồ dùng gia đình</t>
  </si>
  <si>
    <t>6. Thuốc và dịch vụ y tế</t>
  </si>
  <si>
    <t>Trong đó: Dịch vụ y tế</t>
  </si>
  <si>
    <t>7. Giao thông</t>
  </si>
  <si>
    <t>8. Bưu chính viễn thông</t>
  </si>
  <si>
    <t>9. Giáo dục</t>
  </si>
  <si>
    <t>Trong đó: Dịch vụ giáo dục</t>
  </si>
  <si>
    <t>10. Văn hoá, giải trí và du lịch</t>
  </si>
  <si>
    <t>11. Hàng hoá và dịch vụ khác</t>
  </si>
  <si>
    <t>GRDP</t>
  </si>
  <si>
    <t xml:space="preserve"> Nông nghiệp</t>
  </si>
  <si>
    <t xml:space="preserve"> Lâm nghiệp</t>
  </si>
  <si>
    <t>Thủy sản</t>
  </si>
  <si>
    <t>IIP quý</t>
  </si>
  <si>
    <t>sp CN quý</t>
  </si>
  <si>
    <t xml:space="preserve"> Tổng mức</t>
  </si>
  <si>
    <t xml:space="preserve"> Doanh thu bán lẻ HH</t>
  </si>
  <si>
    <t xml:space="preserve"> Doanh thu bán lẻ HH quý</t>
  </si>
  <si>
    <t>ĐVT: Tỷ đồng, %</t>
  </si>
  <si>
    <t>ĐVT: %</t>
  </si>
  <si>
    <t>Tháng</t>
  </si>
  <si>
    <t>Quý</t>
  </si>
  <si>
    <t>Kỳ BC</t>
  </si>
  <si>
    <t>x</t>
  </si>
  <si>
    <t>DANH MỤC BIỂU SỐ LIỆU KTXH</t>
  </si>
  <si>
    <t>Tên ngành</t>
  </si>
  <si>
    <t>Máy vi tính, hàng điện tử và linh kiện</t>
  </si>
  <si>
    <t>Điện thoại và linh kiện</t>
  </si>
  <si>
    <t>Số dư huy động vốn của TCTD</t>
  </si>
  <si>
    <t>Phân theo loại tiền tệ</t>
  </si>
  <si>
    <t>- VNĐ</t>
  </si>
  <si>
    <t>- Ngoại tệ</t>
  </si>
  <si>
    <t>Phân theo kỳ hạn</t>
  </si>
  <si>
    <t>- Dưới 12 tháng</t>
  </si>
  <si>
    <t>- Từ 12 tháng trở lên</t>
  </si>
  <si>
    <t>Phân theo loại hình kinh tế</t>
  </si>
  <si>
    <t>- Tổ chức kinh tế</t>
  </si>
  <si>
    <t>- Tiền gửi dân cư</t>
  </si>
  <si>
    <t>Dư nợ của TCTD</t>
  </si>
  <si>
    <t>- Ngắn hạn</t>
  </si>
  <si>
    <t>- Trung hạn</t>
  </si>
  <si>
    <t>- Dài hạn</t>
  </si>
  <si>
    <t>- DN nhà nước</t>
  </si>
  <si>
    <t>- DNTN, công ty TNHH, công ty cổ phần</t>
  </si>
  <si>
    <t>- DN FDI</t>
  </si>
  <si>
    <t>- Cá nhân, hộ kinh doanh cá thể</t>
  </si>
  <si>
    <t>- Khác</t>
  </si>
  <si>
    <t>Nợ xấu</t>
  </si>
  <si>
    <t/>
  </si>
  <si>
    <t>Tỷ lệ nợ xấu (%)</t>
  </si>
  <si>
    <t>Xử lý nợ xấu (6 tháng và 1 năm)</t>
  </si>
  <si>
    <t>Đơn vị tính</t>
  </si>
  <si>
    <t>sp CN tháng</t>
  </si>
  <si>
    <t>Đăng ký DN</t>
  </si>
  <si>
    <t xml:space="preserve"> DT vận tải</t>
  </si>
  <si>
    <t>DT vận tải quý</t>
  </si>
  <si>
    <t xml:space="preserve"> Vận tải tháng</t>
  </si>
  <si>
    <t>Vận tải quý</t>
  </si>
  <si>
    <t xml:space="preserve"> Xuất khẩu</t>
  </si>
  <si>
    <t>Thu ngân sách</t>
  </si>
  <si>
    <t xml:space="preserve"> Chi ngân sách</t>
  </si>
  <si>
    <t>Vốn đầu tư từ NSNN tháng</t>
  </si>
  <si>
    <t>Vốn đầu tư từ NSNN quý</t>
  </si>
  <si>
    <t>Thu hút đầu tư</t>
  </si>
  <si>
    <t xml:space="preserve"> CPI</t>
  </si>
  <si>
    <t>ĐVT: Triệu đồng; %</t>
  </si>
  <si>
    <t>Vốn đầu tư thuộc ngân sách Nhà nước (bao gốm cả vốn NS TƯ quản lý)</t>
  </si>
  <si>
    <t>Vốn tín dụng đầu tư theo kế hoạch nhà nước</t>
  </si>
  <si>
    <t xml:space="preserve">Vốn huy động khác </t>
  </si>
  <si>
    <t>Tồn kho</t>
  </si>
  <si>
    <t>Tiêu Thụ</t>
  </si>
  <si>
    <t>Hoạt động ngân hàng</t>
  </si>
  <si>
    <t>Vốn đầu tư thực hiện</t>
  </si>
  <si>
    <t>ĐVT: USD, %</t>
  </si>
  <si>
    <t>ĐVT: Triệu đồng, %</t>
  </si>
  <si>
    <t>Mã số HTCT cấp tỉnh</t>
  </si>
  <si>
    <t>Kế hoạch theo NQ KTXH HDND</t>
  </si>
  <si>
    <t>Tháng bc</t>
  </si>
  <si>
    <t>Cộng dồn</t>
  </si>
  <si>
    <t>So với tháng trước (%)</t>
  </si>
  <si>
    <t>So cùng kỳ (%)</t>
  </si>
  <si>
    <t>I. TĂNG TRƯỞNG KINH TẾ</t>
  </si>
  <si>
    <t>Tổng sản phẩm (GRDP) trên địa bàn theo giá so sánh</t>
  </si>
  <si>
    <t>Trong đó: Công nghiệp</t>
  </si>
  <si>
    <t>1. Nông nghiệp</t>
  </si>
  <si>
    <t>T0802</t>
  </si>
  <si>
    <t>Tổng sản lượng thịt hơi xuất chuồng</t>
  </si>
  <si>
    <t>T0807</t>
  </si>
  <si>
    <t>Sản lượng gỗ khai thác</t>
  </si>
  <si>
    <t>T0808</t>
  </si>
  <si>
    <t>Sản lượng thuỷ sản</t>
  </si>
  <si>
    <t>T0812</t>
  </si>
  <si>
    <t>2. Sản xuất của ngành công nghiệp</t>
  </si>
  <si>
    <t>T0901</t>
  </si>
  <si>
    <t>2.1. Chỉ số sản xuất công nghiệp</t>
  </si>
  <si>
    <t>%</t>
  </si>
  <si>
    <t>2.2. Chỉ số tồn kho ngành công nghiệp CBCT</t>
  </si>
  <si>
    <t>3. Tổng mức bán lẻ hàng hóa và dịch vụ tiêu dùng</t>
  </si>
  <si>
    <t>T1001</t>
  </si>
  <si>
    <t>T1002</t>
  </si>
  <si>
    <t>''</t>
  </si>
  <si>
    <t>T1701</t>
  </si>
  <si>
    <t>T1003</t>
  </si>
  <si>
    <t>4. Doanh thu vận tải, kho bãi và dịch vụ hỗ trợ vận tải</t>
  </si>
  <si>
    <t>T1201</t>
  </si>
  <si>
    <t>Khu vực Nhà nước</t>
  </si>
  <si>
    <t>Khu vực ngoài nhà nước</t>
  </si>
  <si>
    <t>Khu vực nước ngoài</t>
  </si>
  <si>
    <t>1.1. Doanh nghiệp thành lập mới</t>
  </si>
  <si>
    <t>T0305</t>
  </si>
  <si>
    <t>Doanh nghiệp</t>
  </si>
  <si>
    <t>T0306</t>
  </si>
  <si>
    <t>Tổng số dự án được cấp phép</t>
  </si>
  <si>
    <t>Dự án</t>
  </si>
  <si>
    <t>Tổng vốn đăng ký</t>
  </si>
  <si>
    <t>T0401</t>
  </si>
  <si>
    <t>Triệu USD</t>
  </si>
  <si>
    <t>T0601</t>
  </si>
  <si>
    <t>T0602</t>
  </si>
  <si>
    <t>T0701</t>
  </si>
  <si>
    <t>T0702</t>
  </si>
  <si>
    <t>T1101</t>
  </si>
  <si>
    <t>Diện tích rừng trồng mới tập trung (ha)</t>
  </si>
  <si>
    <t>1. Vốn đầu tư thực hiện trên địa bàn</t>
  </si>
  <si>
    <t>Cùng kỳ năm trước</t>
  </si>
  <si>
    <t>CHỈ SỐ GIÁ SẢN XUẤT CÁC NGÀNH</t>
  </si>
  <si>
    <t>Chỉ số giá sản phẩm nông, lâm nghiệp và thủy sản</t>
  </si>
  <si>
    <t>Sản phẩm nông nghiệp và dịch vụ có liên quan</t>
  </si>
  <si>
    <t>Sản phẩm lâm nghiệp và dịch vụ có liên quan</t>
  </si>
  <si>
    <t>Sản phẩm thủy sản khai thác, nuôi trồng</t>
  </si>
  <si>
    <t>Chỉ số giá sản xuất công nghiệp</t>
  </si>
  <si>
    <t xml:space="preserve">Sản phẩm khai khoáng </t>
  </si>
  <si>
    <t>Sản phẩm công nghiệp chế biến, chế tạo</t>
  </si>
  <si>
    <t xml:space="preserve">Điện, khí đốt, nước nóng, hơi nước và điều hòa không khí </t>
  </si>
  <si>
    <t>Nước tự nhiên khai thác; dịch vụ quản lý và xử lý rác thải, nước thải</t>
  </si>
  <si>
    <t>CHỈ SỐ GIÁ NGUYÊN NHIÊN VẬT LIỆU CHỦ YẾU DÙNG CHO CÁC NGÀNH SẢN XUẤT</t>
  </si>
  <si>
    <t>Chỉ số giá nguyên nhiên vật liệu chủ yếu
dùng cho sản xuất nông nghiệp, lâm nghiệp và thủy sản</t>
  </si>
  <si>
    <t>Chỉ số giá nguyên nhiên vật liệu chủ yếu
dùng cho sản xuất công nghiệp chế biến, chế tạo</t>
  </si>
  <si>
    <t>Chỉ số giá nguyên nhiên vật liệu chủ yếu
dùng cho xây dựng</t>
  </si>
  <si>
    <t>3. Sản xuất giống</t>
  </si>
  <si>
    <t>Thực hiện quý II</t>
  </si>
  <si>
    <t>quý III</t>
  </si>
  <si>
    <t>Quý III</t>
  </si>
  <si>
    <t>Biểu 4</t>
  </si>
  <si>
    <t>Biểu 6</t>
  </si>
  <si>
    <t>Biểu 8</t>
  </si>
  <si>
    <t>2.3. Chỉ số tiêu thụ ngành công nghiệp CBCT</t>
  </si>
  <si>
    <t>Biểu 9</t>
  </si>
  <si>
    <t>Biểu 11</t>
  </si>
  <si>
    <t>Biểu 13</t>
  </si>
  <si>
    <t>II. CÁC CHỈ TIẾU CÂN ĐỐI VĨ MÔ</t>
  </si>
  <si>
    <t>Biểu 21</t>
  </si>
  <si>
    <t>Biểu 22</t>
  </si>
  <si>
    <t>Vốn ngân sách cấp tỉnh quản lý</t>
  </si>
  <si>
    <t>Vốn ngân sách cấp huyện quản lý</t>
  </si>
  <si>
    <t>KH giao đầu năm 7.776.625</t>
  </si>
  <si>
    <t>Biểu 26</t>
  </si>
  <si>
    <t>1.2. Số doanh nghiệp quay trở lại hoạt động</t>
  </si>
  <si>
    <t>1.3. Số doanh nghiệp tạm ngừng hoạt động</t>
  </si>
  <si>
    <t>1.4. Số doanh nghiệp giải thể</t>
  </si>
  <si>
    <t>Biểu 25</t>
  </si>
  <si>
    <t>Biểu 15</t>
  </si>
  <si>
    <t>Biểu 16</t>
  </si>
  <si>
    <t>Biểu 17</t>
  </si>
  <si>
    <t>Tỷ lệ nợ xấu</t>
  </si>
  <si>
    <t>Biểu 20</t>
  </si>
  <si>
    <t>Biểu 19</t>
  </si>
  <si>
    <t>Biểu 18</t>
  </si>
  <si>
    <t>Qúy trước</t>
  </si>
  <si>
    <t>Triệu con</t>
  </si>
  <si>
    <t>9. SẢN LƯỢNG MỘT SỐ SẢN PHẨM CÔNG NGHIỆP CHỦ YẾU CÁC QUÝ NĂM 2024</t>
  </si>
  <si>
    <t>Vốn Nhà nước</t>
  </si>
  <si>
    <t>Sửa chữa xe có động cơ, mô tô, xe máy và xe có động cơ</t>
  </si>
  <si>
    <t>Thực hiện quý I</t>
  </si>
  <si>
    <t>14. TỔNG MỨC BÁN LẺ HÀNG HÓA, DOANH THU DỊCH VỤ LƯU TRÚ ĂN UỐNG, 
DU LỊCH LỮ HÀNH VÀ DOANH THU DỊCH VỤ TIÊU DÙNG CÁC QUÝ NĂM 2024</t>
  </si>
  <si>
    <t>16. DOANH THU BÁN LẺ HÀNG HÓA CÁC QUÝ NĂM 2024</t>
  </si>
  <si>
    <t>18. DOANH THU VẬN TẢI, KHO BÃI VÀ DỊCH VỤ HỖ TRỢ VẬN TẢI</t>
  </si>
  <si>
    <t>20. VẬN TẢI HÀNH KHÁCH VÀ HÀNG HÓA CÁC QUÝ NĂM 2024</t>
  </si>
  <si>
    <t>27. VỐN ĐẦU TƯ THỰC HIỆN TRÊN ĐỊA BÀN TỈNH THEO GIÁ HIỆN HÀNH</t>
  </si>
  <si>
    <t xml:space="preserve">29. VỐN ĐẦU TƯ THỰC HIỆN TỪ NGUỒN NGÂN SÁCH NHÀ NƯỚC </t>
  </si>
  <si>
    <t xml:space="preserve">31. CHỈ SỐ GIÁ NÔNG, LÂM NGHIỆP, THỦY SẢN                               VÀ CÔNG NGHIỆP </t>
  </si>
  <si>
    <t>1. Vốn đầu tư thực hiện từ nguồn NSNN</t>
  </si>
  <si>
    <t>2. Tỷ lệ giải ngân vốn đầu tư công</t>
  </si>
  <si>
    <t>3.1. Thu hút đầu tư DDI</t>
  </si>
  <si>
    <t>3.2. Thu hút đầu tư FDI</t>
  </si>
  <si>
    <t>Thu NSNN</t>
  </si>
  <si>
    <t>Chi NSNN</t>
  </si>
  <si>
    <t>Lũy kế 12 tháng so với Kế hoạch (%)</t>
  </si>
  <si>
    <t>quý IV</t>
  </si>
  <si>
    <t>cả</t>
  </si>
  <si>
    <t>Quý IV</t>
  </si>
  <si>
    <t>Năm</t>
  </si>
  <si>
    <t>1. TỔNG SẢN PHẨM TRÊN ĐỊA BÀN (GRDP) TỈNH  NĂM 2024</t>
  </si>
  <si>
    <t>Thực hiện quý III</t>
  </si>
  <si>
    <t>Ước tính quý IV</t>
  </si>
  <si>
    <t>Ước tính năm 2024</t>
  </si>
  <si>
    <t>6 tháng đầu</t>
  </si>
  <si>
    <t>6 tháng</t>
  </si>
  <si>
    <t xml:space="preserve"> đầu năm 2024</t>
  </si>
  <si>
    <t>đầu năm 2024</t>
  </si>
  <si>
    <t>Năm 2024</t>
  </si>
  <si>
    <t>Qúy IV/2024 so với</t>
  </si>
  <si>
    <t xml:space="preserve">Diện tích rừng bị thiệt hại </t>
  </si>
  <si>
    <t>đầu năm</t>
  </si>
  <si>
    <t>Chỉ số giá bình quân năm 2024 so với năm 2023</t>
  </si>
  <si>
    <t xml:space="preserve">Đơn </t>
  </si>
  <si>
    <t xml:space="preserve">vị </t>
  </si>
  <si>
    <t>Lúa</t>
  </si>
  <si>
    <t>Lúa đông xuân</t>
  </si>
  <si>
    <t>Diện tích gieo trồng</t>
  </si>
  <si>
    <t>Sản lượng thu hoạch</t>
  </si>
  <si>
    <t>Lúa mùa</t>
  </si>
  <si>
    <t>Các loại cây khác</t>
  </si>
  <si>
    <t>Ngô</t>
  </si>
  <si>
    <t>Khoai lang</t>
  </si>
  <si>
    <t>Đậu tương</t>
  </si>
  <si>
    <t>Lạc</t>
  </si>
  <si>
    <t>Rau các loại</t>
  </si>
  <si>
    <t>3. KẾT QUẢ SẢN XUẤT MỘT SỐ CÂY LÂU NĂM CHỦ YẾU</t>
  </si>
  <si>
    <t>Xoài</t>
  </si>
  <si>
    <t>Thanh long</t>
  </si>
  <si>
    <t>Chuối</t>
  </si>
  <si>
    <t>Vải</t>
  </si>
  <si>
    <t>năm 2023 (%)</t>
  </si>
  <si>
    <t>Năng suất thu hoạch</t>
  </si>
  <si>
    <t>Đơn vị 
tính</t>
  </si>
  <si>
    <t>Diện tích hiện có</t>
  </si>
  <si>
    <t>Năng suất trên DT cho SP</t>
  </si>
  <si>
    <t>Tạ/ha</t>
  </si>
  <si>
    <t>Na (mãng cầu)</t>
  </si>
  <si>
    <t>Bưởi</t>
  </si>
  <si>
    <t>Dứa</t>
  </si>
  <si>
    <t>Thực hiện năm 2023</t>
  </si>
  <si>
    <t>Ước tính năm 2024 
so với 
năm 2023 (%)</t>
  </si>
  <si>
    <t>Sản lượng gỗ khai thác (m3)</t>
  </si>
  <si>
    <t>Tổng sản lượng thủy sản 
(ước tính đến 31/12/2024)</t>
  </si>
  <si>
    <t>CHĂN NUÔI 
(ƯỚC TÍNH ĐẾN 31/12/2024)</t>
  </si>
  <si>
    <t>LÂM NGHIỆP 
(ƯỚC TÍNH ĐẾN NGÀY 31/12/2024)</t>
  </si>
  <si>
    <t xml:space="preserve">THỦY SẢN  </t>
  </si>
  <si>
    <t>Tạ/Ha</t>
  </si>
  <si>
    <t>hiện</t>
  </si>
  <si>
    <t xml:space="preserve">tính </t>
  </si>
  <si>
    <t>2. KẾT QUẢ SẢN XUẤT MỘT SỐ CÂY HÀNG NĂM CHỦ YẾU</t>
  </si>
  <si>
    <t>5. SẢN PHẨM CHĂN NUÔI, LÂM NGHIỆP, THỦY SẢN THEO QUÝ NĂM 2024</t>
  </si>
  <si>
    <t xml:space="preserve"> SẢN XUẤT NÔNG, LÂM, THỦY SẢN THÁNG 02 VÀ 2 THÁNG ĐẦU NĂM 2025</t>
  </si>
  <si>
    <t>Tháng 02</t>
  </si>
  <si>
    <t>- Lúa</t>
  </si>
  <si>
    <t>- Ngô</t>
  </si>
  <si>
    <t>- Khoai lang</t>
  </si>
  <si>
    <t>- Đậu tương</t>
  </si>
  <si>
    <t>- Lạc</t>
  </si>
  <si>
    <t>- Rau các loại</t>
  </si>
  <si>
    <t xml:space="preserve">- Cây trồng khác </t>
  </si>
  <si>
    <t>Ghi chú: Số lượng đầu con ước tính tại thời điểm 28/02/2025</t>
  </si>
  <si>
    <t>Tháng 01/2025 so với cùng kỳ năm trước</t>
  </si>
  <si>
    <t>Tháng 02/2025</t>
  </si>
  <si>
    <t>Lũy kế 2 tháng năm 2025
 so với cùng kỳ</t>
  </si>
  <si>
    <t>CHỈ SỐ SẢN XUẤT CÔNG NGHIỆP THÁNG 02 VÀ 2 THÁNG ĐẦU NĂM 2025</t>
  </si>
  <si>
    <t>Thực hiện tháng 01 năm 2025</t>
  </si>
  <si>
    <t>Ước tính tháng 02 năm 2025</t>
  </si>
  <si>
    <t>Ước tính
2 tháng
 năm 2025</t>
  </si>
  <si>
    <t>Lũy kế 
2 tháng</t>
  </si>
  <si>
    <t>SẢN LƯỢNG MỘT SỐ SẢN PHẨM CÔNG NGHIỆP CHỦ YẾU THÁNG 02 
VÀ 2 THÁNG ĐẦU NĂM 2025</t>
  </si>
  <si>
    <t xml:space="preserve"> CHỈ SỐ TỒN KHO NGÀNH CÔNG NGHIỆP CHẾ BIẾN, CHẾ TẠO
THÁNG 02 VÀ 2 THÁNG ĐẦU NĂM 2025</t>
  </si>
  <si>
    <t>Thực hiện
 tháng 01/2025 
so với cùng kỳ</t>
  </si>
  <si>
    <t>Ước tính tháng 02/2025</t>
  </si>
  <si>
    <t>So với
 tháng trước</t>
  </si>
  <si>
    <t xml:space="preserve"> CHỈ SỐ TIÊU THỤ NGÀNH CÔNG NGHIỆP CHẾ BIẾN, CHẾ TẠO 
THÁNG 02 VÀ 2 THÁNG ĐẦU NĂM 2025</t>
  </si>
  <si>
    <t>Tháng 01/2025 so với cùng kỳ</t>
  </si>
  <si>
    <t>Lũy kế 2 tháng đầu năm 2025 
so với cùng kỳ</t>
  </si>
  <si>
    <t xml:space="preserve"> TỔNG MỨC BÁN LẺ HÀNG HÓA, DOANH THU DỊCH VỤ LƯU TRÚ ĂN UỐNG, DU LỊCH LỮ HÀNH VÀ DOANH THU DỊCH VỤ TIÊU DÙNG KHÁC THÁNG 02 
VÀ 2 THÁNG ĐẦU NĂM 2025</t>
  </si>
  <si>
    <t>tháng 01</t>
  </si>
  <si>
    <t>tháng 02</t>
  </si>
  <si>
    <t>Lũy kế</t>
  </si>
  <si>
    <t>2 tháng</t>
  </si>
  <si>
    <t>năm 2025</t>
  </si>
  <si>
    <t>15. DOANH THU BÁN LẺ HÀNG HÓA THÁNG 02 
VÀ 2 THÁNG ĐẦU NĂM 2025</t>
  </si>
  <si>
    <t>Thực hiện
tháng 01
năm
2025</t>
  </si>
  <si>
    <t>Ước tính 
tháng 02
năm
2025</t>
  </si>
  <si>
    <t>Lũy kế
2 tháng
năm
2025</t>
  </si>
  <si>
    <t>Tháng 02 năm 2025 so với cùng kỳ
năm trước</t>
  </si>
  <si>
    <t>2 tháng năm 2025 so với cùng kỳ
năm trước</t>
  </si>
  <si>
    <t>Thực hiện
tháng 01
năm 
2025</t>
  </si>
  <si>
    <t>DOANH THU VẬN TẢI, KHO BÃI VÀ DỊCH VỤ HỖ TRỢ VẬN TẢI THÁNG 02
VÀ 2 THÁNG ĐẦU NĂM 2025</t>
  </si>
  <si>
    <t>Ước tính 
2 tháng
năm
2025</t>
  </si>
  <si>
    <t>VẬN TẢI HÀNH KHÁCH VÀ HÀNG HÓA THÁNG 02 
VÀ 2 THÁNG ĐẦU NĂM 2025</t>
  </si>
  <si>
    <t>Tháng 02 năm 2025 so với cùng kỳ năm trước</t>
  </si>
  <si>
    <t xml:space="preserve"> THU NGÂN SÁCH NHÀ NƯỚC TRÊN ĐỊA BÀN ĐẾN NGÀY 20/02/2025</t>
  </si>
  <si>
    <t>Số liệu thu, chi ngân sách lấy từ nguồn số liệu của Kho bạc nhà nước tỉnh Vĩnh Phúc, tính đến ngày 20/02/2025</t>
  </si>
  <si>
    <t>CHI NGÂN SÁCH NHÀ NƯỚC TRÊN ĐỊA BÀN ĐẾN NGÀY 20/02/2025</t>
  </si>
  <si>
    <t>Lũy kế đến tháng báo cáo so với cùng kỳ năm trước (%)</t>
  </si>
  <si>
    <t>Cơ cấu
 kỳ báo cáo (%)</t>
  </si>
  <si>
    <t>Thực hiện tại thời điểm 31/12/2024</t>
  </si>
  <si>
    <t>Thực hiện tại thời điểm 31/01/2025</t>
  </si>
  <si>
    <t>Ước tính tại thời điểm 28/02/2025</t>
  </si>
  <si>
    <t>VỐN ĐẦU TƯ THỰC HIỆN TỪ NGUỒN NGÂN SÁCH NHÀ NƯỚC THÁNG 02
VÀ 2 THÁNG ĐẦU NĂM 2025</t>
  </si>
  <si>
    <t xml:space="preserve">Lũy kế </t>
  </si>
  <si>
    <t xml:space="preserve">2 tháng </t>
  </si>
  <si>
    <t>2 tháng đầu</t>
  </si>
  <si>
    <t xml:space="preserve">năm 2025 </t>
  </si>
  <si>
    <t>so với kế hoạch</t>
  </si>
  <si>
    <t xml:space="preserve"> THU HÚT ĐẦU TƯ TRỰC TIẾP ĐƯỢC CẤP PHÉP ĐẾN NGÀY 15/02/2025</t>
  </si>
  <si>
    <t>Số liệu thu hút đầu tư trực tiếp lấy từ nguồn số liệu Sở Kế hoạch và Đầu tư tỉnh Vĩnh Phúc đến ngày 15/02/2025</t>
  </si>
  <si>
    <t>22. XUẤT KHẨU HÀNG HÓA ĐẾN NGÀY 15/02/2025</t>
  </si>
  <si>
    <t>Lũy kế từ đầu năm đến tháng báo cáo so với cùng kỳ năm trước</t>
  </si>
  <si>
    <t>Kim ngạch
 xuất khẩu</t>
  </si>
  <si>
    <t>Số liệu xuất khẩu hàng hóa lấy từ nguồn số liệu của Chi cục Hải quan Vĩnh Phúc, tính đến ngày 15/02/2025.</t>
  </si>
  <si>
    <t xml:space="preserve"> NHẬP KHẨU HÀNG HÓA ĐẾN NGÀY 15/02/2025</t>
  </si>
  <si>
    <t>Kim ngạch 
nhập khẩu</t>
  </si>
  <si>
    <t>Số liệu nhập khẩu hàng hóa lấy từ nguồn số liệu của Chi cục Hải quan Vĩnh Phúc, tính đến ngày 15/02/2025.</t>
  </si>
  <si>
    <t>Tháng 02 năm 2025 so với</t>
  </si>
  <si>
    <t>Tháng 02 năm 2024</t>
  </si>
  <si>
    <t>Tháng 01 năm 2025</t>
  </si>
  <si>
    <t>32. TRẬT TỰ, AN TOÀN XÃ HỘI THÁNG 02 
VÀ 2 THÁNG ĐẦU NĂM 2025</t>
  </si>
  <si>
    <t>Sơ bộ tháng 02 năm 2025</t>
  </si>
  <si>
    <t>Lũy kế 2 tháng năm 2025</t>
  </si>
  <si>
    <t>Ghi chú: Tai nạn giao thông, cháy nổ, vi phạm môi trường đến ngày 15/02/2025</t>
  </si>
  <si>
    <t>TÓM TẮT CÁC CHỈ TIÊU KINH TẾ THÁNG 02 VÀ 2 THÁNG ĐẦU NĂM 2025</t>
  </si>
  <si>
    <t>Tháng 01</t>
  </si>
  <si>
    <t>Lũy kế 02 tháng năm 2025</t>
  </si>
  <si>
    <t>Lũy kế 2 tháng so với cùng kỳ (%)</t>
  </si>
  <si>
    <t>I. Tiến độ gieo trồng vụ Xuân 2024 -2025
 (đến ngày 20/02/2025)</t>
  </si>
  <si>
    <t>II. Chăn nuôi (ước tính đến 28/02/2025)</t>
  </si>
  <si>
    <t>III. Lâm nghiệp (Ước tính đến 28/02/2025)</t>
  </si>
  <si>
    <t>IV. Tổng sản lượng thủy sản (ước tính đến 28/02/2025)</t>
  </si>
  <si>
    <t xml:space="preserve"> Tiến độ gieo trồng vụ Xuân 2024 -2025
 (đến ngày 20/02/2025)</t>
  </si>
  <si>
    <t>I. PHÁT TRIỂN KINH TẾ</t>
  </si>
  <si>
    <t>2. Đăng ký doanh nghiệp  (đến ngày 20/02/2025)</t>
  </si>
  <si>
    <t xml:space="preserve"> TÌNH HÌNH ĐĂNG KÝ DOANH NGHIỆP ĐẾN NGÀY 20/02/2025</t>
  </si>
  <si>
    <t>Số liệu tình hình đăng ký doanh nghiệp lấy từ nguồn số liệu Sở Kế hoạch và Đầu tư tỉnh Vĩnh Phúc đến ngày 20/02/2025.</t>
  </si>
  <si>
    <t>3. Thu hút đầu tư (đến ngày 15/02/2025)</t>
  </si>
  <si>
    <t>6. Thu Ngân sách nhà nước trên địa bàn (đến ngày 20/02/2025)</t>
  </si>
  <si>
    <t>7. Chi ngân sách Nhà nước trên địa bàn (đến ngày 20/02/2025)</t>
  </si>
  <si>
    <t>8. Tiền tệ (ước tính tại thời điểm 28/02/2025</t>
  </si>
  <si>
    <t>Số dư huy động vốn của tổ chức tín dụng, chi nhánh ngân hàng nước ngoài so với thời điểm 31/12/2024</t>
  </si>
  <si>
    <t>Dư nợ tín dụng của các tổ chức tín dụng, chi nhánh ngân hàng nước ngoài so với thời điểm 31/12/2024</t>
  </si>
  <si>
    <t>9. Kim ngạch xuất khẩu (đến ngày 15/02/2025)</t>
  </si>
  <si>
    <t>10. Kim ngạch nhập khẩu (đến ngày 15/02/2025)</t>
  </si>
  <si>
    <t>9. Chỉ số giá tiêu dùng bình quân 2 tháng dự kiến
 so với cùng kỳ</t>
  </si>
  <si>
    <t>Số liệu thu, chi ngân sách lấy từ nguồn số liệu của Kho bạc nhà nước tỉnh Vĩnh Phúc, tính đến ngày 20/02/2025.</t>
  </si>
  <si>
    <t xml:space="preserve">HOẠT ĐỘNG NGÂN HÀNG </t>
  </si>
  <si>
    <t>CHỈ SỐ GIÁ TIÊU DÙNG, CHỈ SỐ GIÁ VÀNG, CHỈ SỐ GIÁ ĐÔ LA MỸ 
THÁNG 02 NĂM 2025</t>
  </si>
  <si>
    <t>Ước tính tại thời điểm 28/02/2025 so với cuối năm 2024</t>
  </si>
  <si>
    <t>Tháng 12 
năm 2024</t>
  </si>
  <si>
    <t>Tăng/giảm 
2 tháng năm 2025 so với cùng kỳ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</si>
</sst>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(* #,##0_);_(* \(#,##0\);_(* &quot;-&quot;??_);_(@_)"/>
    <numFmt numFmtId="200" formatCode="_-* #,##0\ _₫_-;\-* #,##0\ _₫_-;_-* &quot;-&quot;??\ _₫_-;_-@_-"/>
    <numFmt numFmtId="201" formatCode="_(* #,##0.0_);_(* \(#,##0.0\);_(* &quot;-&quot;??_);_(@_)"/>
    <numFmt numFmtId="202" formatCode="_(* #,##0.0000_);_(* \(#,##0.0000\);_(* &quot;-&quot;??_);_(@_)"/>
    <numFmt numFmtId="203" formatCode="_(* #,##0.00_);_(* \(#,##0.00\);_(* &quot;-&quot;_);_(@_)"/>
    <numFmt numFmtId="204" formatCode="#,##0.0"/>
    <numFmt numFmtId="205" formatCode="_-* #,##0.00\ _P_t_s_-;\-* #,##0.00\ _P_t_s_-;_-* &quot;-&quot;\ _P_t_s_-;_-@_-"/>
    <numFmt numFmtId="206" formatCode="#.##0_);\(#.##0\);&quot;-&quot;"/>
    <numFmt numFmtId="207" formatCode="\-"/>
  </numFmts>
  <fonts count="132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i/>
      <sz val="12"/>
      <color theme="1"/>
      <name val="Times New Roman"/>
      <family val="1"/>
    </font>
    <font>
      <b/>
      <sz val="10"/>
      <name val=".VnArial"/>
      <family val="2"/>
    </font>
    <font>
      <sz val="10"/>
      <color rgb="FFFF0000"/>
      <name val="Times New Roman"/>
      <family val="1"/>
    </font>
    <font>
      <u/>
      <sz val="12"/>
      <color theme="10"/>
      <name val="Times New Roman"/>
      <family val="2"/>
    </font>
    <font>
      <sz val="12"/>
      <color theme="1"/>
      <name val="Arial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name val="Arial"/>
      <family val="2"/>
    </font>
    <font>
      <sz val="11"/>
      <name val="Tahoma"/>
      <family val="2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  <charset val="163"/>
    </font>
    <font>
      <sz val="14"/>
      <name val="Times New Roman"/>
      <family val="1"/>
    </font>
    <font>
      <i/>
      <sz val="11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736">
    <xf numFmtId="0" fontId="0" fillId="0" borderId="0"/>
    <xf numFmtId="0" fontId="7" fillId="0" borderId="0"/>
    <xf numFmtId="0" fontId="10" fillId="0" borderId="0"/>
    <xf numFmtId="16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7" fillId="0" borderId="0" applyFont="0" applyFill="0" applyBorder="0" applyAlignment="0" applyProtection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168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4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7" fontId="12" fillId="0" borderId="0" applyFont="0" applyFill="0" applyBorder="0" applyAlignment="0" applyProtection="0"/>
    <xf numFmtId="172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7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8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1" fillId="3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2" fillId="0" borderId="0"/>
    <xf numFmtId="0" fontId="22" fillId="2" borderId="0" applyNumberFormat="0"/>
    <xf numFmtId="0" fontId="22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2" fillId="0" borderId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2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9" fontId="24" fillId="0" borderId="0" applyBorder="0" applyAlignment="0" applyProtection="0"/>
    <xf numFmtId="0" fontId="25" fillId="3" borderId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3" borderId="0"/>
    <xf numFmtId="0" fontId="28" fillId="0" borderId="0">
      <alignment wrapText="1"/>
    </xf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1" borderId="0" applyNumberFormat="0" applyBorder="0" applyAlignment="0" applyProtection="0"/>
    <xf numFmtId="173" fontId="10" fillId="0" borderId="0" applyFont="0" applyFill="0" applyBorder="0" applyAlignment="0" applyProtection="0"/>
    <xf numFmtId="0" fontId="30" fillId="0" borderId="0" applyFont="0" applyFill="0" applyBorder="0" applyAlignment="0" applyProtection="0"/>
    <xf numFmtId="174" fontId="7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3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7" fontId="31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32" fillId="5" borderId="0" applyNumberFormat="0" applyBorder="0" applyAlignment="0" applyProtection="0"/>
    <xf numFmtId="0" fontId="30" fillId="0" borderId="0"/>
    <xf numFmtId="0" fontId="33" fillId="0" borderId="0"/>
    <xf numFmtId="0" fontId="30" fillId="0" borderId="0"/>
    <xf numFmtId="37" fontId="34" fillId="0" borderId="0"/>
    <xf numFmtId="0" fontId="35" fillId="0" borderId="0"/>
    <xf numFmtId="178" fontId="10" fillId="0" borderId="0" applyFill="0" applyBorder="0" applyAlignment="0"/>
    <xf numFmtId="178" fontId="19" fillId="0" borderId="0" applyFill="0" applyBorder="0" applyAlignment="0"/>
    <xf numFmtId="178" fontId="19" fillId="0" borderId="0" applyFill="0" applyBorder="0" applyAlignment="0"/>
    <xf numFmtId="0" fontId="36" fillId="22" borderId="4" applyNumberFormat="0" applyAlignment="0" applyProtection="0"/>
    <xf numFmtId="0" fontId="37" fillId="0" borderId="0"/>
    <xf numFmtId="179" fontId="18" fillId="0" borderId="0" applyFont="0" applyFill="0" applyBorder="0" applyAlignment="0" applyProtection="0"/>
    <xf numFmtId="0" fontId="38" fillId="23" borderId="5" applyNumberFormat="0" applyAlignment="0" applyProtection="0"/>
    <xf numFmtId="41" fontId="39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81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184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85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0" fontId="4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186" fontId="33" fillId="0" borderId="0"/>
    <xf numFmtId="3" fontId="10" fillId="0" borderId="0" applyFont="0" applyFill="0" applyBorder="0" applyAlignment="0" applyProtection="0"/>
    <xf numFmtId="0" fontId="48" fillId="0" borderId="0">
      <alignment horizontal="center"/>
    </xf>
    <xf numFmtId="188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190" fontId="10" fillId="0" borderId="0"/>
    <xf numFmtId="0" fontId="10" fillId="0" borderId="0" applyFont="0" applyFill="0" applyBorder="0" applyAlignment="0" applyProtection="0"/>
    <xf numFmtId="3" fontId="49" fillId="0" borderId="6">
      <alignment horizontal="left" vertical="top" wrapText="1"/>
    </xf>
    <xf numFmtId="191" fontId="10" fillId="0" borderId="0"/>
    <xf numFmtId="192" fontId="7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" fontId="10" fillId="0" borderId="0" applyFont="0" applyFill="0" applyBorder="0" applyAlignment="0" applyProtection="0"/>
    <xf numFmtId="0" fontId="51" fillId="0" borderId="0">
      <alignment vertical="top" wrapText="1"/>
    </xf>
    <xf numFmtId="0" fontId="52" fillId="6" borderId="0" applyNumberFormat="0" applyBorder="0" applyAlignment="0" applyProtection="0"/>
    <xf numFmtId="38" fontId="53" fillId="24" borderId="0" applyNumberFormat="0" applyBorder="0" applyAlignment="0" applyProtection="0"/>
    <xf numFmtId="0" fontId="54" fillId="0" borderId="0">
      <alignment horizontal="left"/>
    </xf>
    <xf numFmtId="0" fontId="8" fillId="0" borderId="7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6" fillId="0" borderId="8" applyNumberFormat="0" applyFill="0" applyAlignment="0" applyProtection="0"/>
    <xf numFmtId="0" fontId="56" fillId="0" borderId="0" applyNumberFormat="0" applyFill="0" applyBorder="0" applyAlignment="0" applyProtection="0"/>
    <xf numFmtId="0" fontId="55" fillId="0" borderId="0" applyProtection="0"/>
    <xf numFmtId="0" fontId="8" fillId="0" borderId="0" applyProtection="0"/>
    <xf numFmtId="0" fontId="57" fillId="0" borderId="0" applyNumberFormat="0" applyFill="0" applyBorder="0" applyAlignment="0" applyProtection="0">
      <alignment vertical="top"/>
      <protection locked="0"/>
    </xf>
    <xf numFmtId="10" fontId="53" fillId="24" borderId="9" applyNumberFormat="0" applyBorder="0" applyAlignment="0" applyProtection="0"/>
    <xf numFmtId="0" fontId="58" fillId="9" borderId="4" applyNumberFormat="0" applyAlignment="0" applyProtection="0"/>
    <xf numFmtId="0" fontId="10" fillId="0" borderId="0"/>
    <xf numFmtId="0" fontId="59" fillId="0" borderId="10" applyNumberFormat="0" applyFill="0" applyAlignment="0" applyProtection="0"/>
    <xf numFmtId="0" fontId="60" fillId="0" borderId="11"/>
    <xf numFmtId="165" fontId="10" fillId="0" borderId="12"/>
    <xf numFmtId="165" fontId="19" fillId="0" borderId="12"/>
    <xf numFmtId="165" fontId="19" fillId="0" borderId="12"/>
    <xf numFmtId="187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9" fillId="0" borderId="0" applyNumberFormat="0" applyFont="0" applyFill="0" applyAlignment="0"/>
    <xf numFmtId="0" fontId="61" fillId="25" borderId="0" applyNumberFormat="0" applyBorder="0" applyAlignment="0" applyProtection="0"/>
    <xf numFmtId="0" fontId="33" fillId="0" borderId="0"/>
    <xf numFmtId="0" fontId="7" fillId="0" borderId="0">
      <alignment horizontal="left"/>
    </xf>
    <xf numFmtId="37" fontId="62" fillId="0" borderId="0"/>
    <xf numFmtId="0" fontId="7" fillId="0" borderId="0">
      <alignment horizontal="left"/>
    </xf>
    <xf numFmtId="194" fontId="63" fillId="0" borderId="0"/>
    <xf numFmtId="194" fontId="63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26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64" fillId="0" borderId="0"/>
    <xf numFmtId="0" fontId="41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0" fillId="0" borderId="0"/>
    <xf numFmtId="0" fontId="26" fillId="0" borderId="0"/>
    <xf numFmtId="0" fontId="26" fillId="0" borderId="0"/>
    <xf numFmtId="0" fontId="64" fillId="0" borderId="0"/>
    <xf numFmtId="0" fontId="41" fillId="0" borderId="0"/>
    <xf numFmtId="0" fontId="10" fillId="0" borderId="0"/>
    <xf numFmtId="0" fontId="10" fillId="0" borderId="0"/>
    <xf numFmtId="0" fontId="10" fillId="0" borderId="0"/>
    <xf numFmtId="0" fontId="65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6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1" fillId="0" borderId="0" applyAlignment="0">
      <alignment vertical="top" wrapText="1"/>
      <protection locked="0"/>
    </xf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64" fillId="0" borderId="0"/>
    <xf numFmtId="0" fontId="10" fillId="0" borderId="0"/>
    <xf numFmtId="0" fontId="10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65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23" fillId="2" borderId="0" applyNumberFormat="0"/>
    <xf numFmtId="0" fontId="10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66" fillId="0" borderId="0"/>
    <xf numFmtId="0" fontId="10" fillId="0" borderId="0"/>
    <xf numFmtId="0" fontId="65" fillId="0" borderId="0"/>
    <xf numFmtId="0" fontId="65" fillId="0" borderId="0"/>
    <xf numFmtId="0" fontId="10" fillId="0" borderId="0"/>
    <xf numFmtId="0" fontId="6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65" fillId="0" borderId="0"/>
    <xf numFmtId="0" fontId="65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10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1" fillId="0" borderId="0" applyAlignment="0">
      <alignment vertical="top" wrapText="1"/>
      <protection locked="0"/>
    </xf>
    <xf numFmtId="0" fontId="11" fillId="0" borderId="0" applyAlignment="0">
      <alignment vertical="top" wrapText="1"/>
      <protection locked="0"/>
    </xf>
    <xf numFmtId="0" fontId="11" fillId="0" borderId="0" applyAlignment="0">
      <alignment vertical="top" wrapText="1"/>
      <protection locked="0"/>
    </xf>
    <xf numFmtId="0" fontId="10" fillId="0" borderId="0"/>
    <xf numFmtId="0" fontId="64" fillId="0" borderId="0"/>
    <xf numFmtId="0" fontId="41" fillId="0" borderId="0"/>
    <xf numFmtId="0" fontId="68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10" fillId="26" borderId="13" applyNumberFormat="0" applyFont="0" applyAlignment="0" applyProtection="0"/>
    <xf numFmtId="0" fontId="69" fillId="22" borderId="14" applyNumberFormat="0" applyAlignment="0" applyProtection="0"/>
    <xf numFmtId="1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71" fillId="0" borderId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5" fontId="10" fillId="0" borderId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72" fillId="0" borderId="0"/>
    <xf numFmtId="0" fontId="73" fillId="0" borderId="0">
      <alignment horizontal="center"/>
    </xf>
    <xf numFmtId="0" fontId="74" fillId="0" borderId="1">
      <alignment horizontal="center" vertical="center"/>
    </xf>
    <xf numFmtId="0" fontId="75" fillId="0" borderId="9" applyAlignment="0">
      <alignment horizontal="center" vertical="center" wrapText="1"/>
    </xf>
    <xf numFmtId="0" fontId="76" fillId="0" borderId="9">
      <alignment horizontal="center" vertical="center" wrapText="1"/>
    </xf>
    <xf numFmtId="3" fontId="11" fillId="0" borderId="0"/>
    <xf numFmtId="0" fontId="77" fillId="0" borderId="15"/>
    <xf numFmtId="0" fontId="60" fillId="0" borderId="0"/>
    <xf numFmtId="0" fontId="78" fillId="0" borderId="0" applyFont="0">
      <alignment horizontal="centerContinuous"/>
    </xf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79" fillId="0" borderId="0" applyNumberFormat="0" applyFill="0" applyBorder="0" applyAlignment="0" applyProtection="0"/>
    <xf numFmtId="0" fontId="68" fillId="0" borderId="6">
      <alignment horizontal="right"/>
    </xf>
    <xf numFmtId="0" fontId="80" fillId="0" borderId="0" applyNumberFormat="0" applyFill="0" applyBorder="0" applyAlignment="0" applyProtection="0"/>
    <xf numFmtId="0" fontId="81" fillId="0" borderId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71" fillId="0" borderId="0">
      <alignment vertical="center"/>
    </xf>
    <xf numFmtId="40" fontId="83" fillId="0" borderId="0" applyFont="0" applyFill="0" applyBorder="0" applyAlignment="0" applyProtection="0"/>
    <xf numFmtId="38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85" fillId="0" borderId="0"/>
    <xf numFmtId="196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197" fontId="86" fillId="0" borderId="0" applyFont="0" applyFill="0" applyBorder="0" applyAlignment="0" applyProtection="0"/>
    <xf numFmtId="182" fontId="86" fillId="0" borderId="0" applyFont="0" applyFill="0" applyBorder="0" applyAlignment="0" applyProtection="0"/>
    <xf numFmtId="0" fontId="87" fillId="0" borderId="0"/>
    <xf numFmtId="0" fontId="9" fillId="0" borderId="0"/>
    <xf numFmtId="166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" fillId="0" borderId="0"/>
    <xf numFmtId="168" fontId="88" fillId="0" borderId="0" applyFont="0" applyFill="0" applyBorder="0" applyAlignment="0" applyProtection="0"/>
    <xf numFmtId="198" fontId="89" fillId="0" borderId="0" applyFont="0" applyFill="0" applyBorder="0" applyAlignment="0" applyProtection="0"/>
    <xf numFmtId="184" fontId="88" fillId="0" borderId="0" applyFont="0" applyFill="0" applyBorder="0" applyAlignment="0" applyProtection="0"/>
    <xf numFmtId="0" fontId="7" fillId="0" borderId="0"/>
    <xf numFmtId="0" fontId="26" fillId="0" borderId="0"/>
    <xf numFmtId="0" fontId="44" fillId="0" borderId="0"/>
    <xf numFmtId="0" fontId="45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9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26" fillId="0" borderId="0"/>
    <xf numFmtId="0" fontId="10" fillId="0" borderId="0"/>
    <xf numFmtId="0" fontId="7" fillId="0" borderId="0"/>
    <xf numFmtId="0" fontId="45" fillId="0" borderId="0"/>
    <xf numFmtId="0" fontId="10" fillId="0" borderId="0"/>
    <xf numFmtId="0" fontId="6" fillId="0" borderId="0"/>
    <xf numFmtId="0" fontId="6" fillId="0" borderId="0"/>
    <xf numFmtId="0" fontId="91" fillId="0" borderId="0"/>
    <xf numFmtId="0" fontId="5" fillId="0" borderId="0"/>
    <xf numFmtId="0" fontId="92" fillId="0" borderId="0"/>
    <xf numFmtId="43" fontId="106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  <xf numFmtId="0" fontId="20" fillId="0" borderId="0"/>
    <xf numFmtId="0" fontId="10" fillId="0" borderId="0"/>
    <xf numFmtId="0" fontId="106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4" fillId="0" borderId="0"/>
    <xf numFmtId="0" fontId="106" fillId="0" borderId="0"/>
    <xf numFmtId="0" fontId="64" fillId="0" borderId="0"/>
    <xf numFmtId="0" fontId="3" fillId="0" borderId="0"/>
    <xf numFmtId="0" fontId="23" fillId="0" borderId="0"/>
    <xf numFmtId="0" fontId="26" fillId="0" borderId="0"/>
    <xf numFmtId="0" fontId="2" fillId="0" borderId="0"/>
    <xf numFmtId="0" fontId="119" fillId="0" borderId="0" applyNumberFormat="0" applyFill="0" applyBorder="0" applyAlignment="0" applyProtection="0"/>
    <xf numFmtId="0" fontId="120" fillId="0" borderId="0"/>
    <xf numFmtId="43" fontId="10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25" fillId="0" borderId="0"/>
    <xf numFmtId="0" fontId="11" fillId="0" borderId="0"/>
    <xf numFmtId="0" fontId="11" fillId="0" borderId="0"/>
    <xf numFmtId="0" fontId="126" fillId="0" borderId="0"/>
    <xf numFmtId="0" fontId="126" fillId="0" borderId="0"/>
    <xf numFmtId="0" fontId="1" fillId="0" borderId="0"/>
    <xf numFmtId="0" fontId="1" fillId="0" borderId="0"/>
    <xf numFmtId="0" fontId="126" fillId="0" borderId="0"/>
    <xf numFmtId="0" fontId="125" fillId="0" borderId="0"/>
    <xf numFmtId="0" fontId="11" fillId="0" borderId="0"/>
    <xf numFmtId="0" fontId="11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" fillId="0" borderId="0"/>
    <xf numFmtId="0" fontId="1" fillId="0" borderId="0"/>
  </cellStyleXfs>
  <cellXfs count="932">
    <xf numFmtId="0" fontId="0" fillId="0" borderId="0" xfId="0"/>
    <xf numFmtId="0" fontId="71" fillId="0" borderId="0" xfId="2672" applyFont="1"/>
    <xf numFmtId="0" fontId="71" fillId="0" borderId="0" xfId="2680" applyFont="1"/>
    <xf numFmtId="0" fontId="71" fillId="0" borderId="0" xfId="1" applyFont="1"/>
    <xf numFmtId="0" fontId="93" fillId="0" borderId="0" xfId="1" applyFont="1"/>
    <xf numFmtId="0" fontId="71" fillId="0" borderId="0" xfId="1" applyFont="1" applyAlignment="1">
      <alignment wrapText="1"/>
    </xf>
    <xf numFmtId="0" fontId="71" fillId="0" borderId="1" xfId="1" applyFont="1" applyBorder="1"/>
    <xf numFmtId="0" fontId="71" fillId="0" borderId="2" xfId="1" applyFont="1" applyBorder="1"/>
    <xf numFmtId="0" fontId="71" fillId="0" borderId="2" xfId="1" applyFont="1" applyBorder="1" applyAlignment="1">
      <alignment horizontal="center" vertical="center"/>
    </xf>
    <xf numFmtId="0" fontId="71" fillId="0" borderId="2" xfId="1" applyFont="1" applyBorder="1" applyAlignment="1">
      <alignment horizontal="center" vertical="center" wrapText="1"/>
    </xf>
    <xf numFmtId="0" fontId="71" fillId="0" borderId="0" xfId="1" applyFont="1" applyAlignment="1">
      <alignment horizontal="center" vertical="center" wrapText="1"/>
    </xf>
    <xf numFmtId="0" fontId="71" fillId="0" borderId="1" xfId="1" applyFont="1" applyBorder="1" applyAlignment="1">
      <alignment horizontal="center" vertical="center" wrapText="1"/>
    </xf>
    <xf numFmtId="2" fontId="71" fillId="0" borderId="1" xfId="1" applyNumberFormat="1" applyFont="1" applyBorder="1" applyAlignment="1">
      <alignment horizontal="center" vertical="center" wrapText="1"/>
    </xf>
    <xf numFmtId="0" fontId="71" fillId="0" borderId="0" xfId="1" applyFont="1" applyAlignment="1">
      <alignment horizontal="right" vertical="top" wrapText="1"/>
    </xf>
    <xf numFmtId="0" fontId="71" fillId="0" borderId="0" xfId="1" applyFont="1" applyAlignment="1">
      <alignment horizontal="left"/>
    </xf>
    <xf numFmtId="0" fontId="71" fillId="0" borderId="0" xfId="2410" applyFont="1"/>
    <xf numFmtId="0" fontId="71" fillId="0" borderId="0" xfId="2663" applyFont="1"/>
    <xf numFmtId="0" fontId="71" fillId="0" borderId="1" xfId="2663" applyFont="1" applyBorder="1" applyAlignment="1">
      <alignment horizontal="center" vertical="center"/>
    </xf>
    <xf numFmtId="0" fontId="93" fillId="0" borderId="0" xfId="0" applyFont="1"/>
    <xf numFmtId="0" fontId="71" fillId="0" borderId="0" xfId="0" applyFont="1"/>
    <xf numFmtId="0" fontId="71" fillId="0" borderId="0" xfId="2410" applyFont="1" applyAlignment="1">
      <alignment horizontal="left" indent="1"/>
    </xf>
    <xf numFmtId="0" fontId="96" fillId="0" borderId="0" xfId="2410" applyFont="1"/>
    <xf numFmtId="0" fontId="93" fillId="0" borderId="0" xfId="2326" applyFont="1" applyAlignment="1">
      <alignment horizontal="center"/>
    </xf>
    <xf numFmtId="0" fontId="93" fillId="0" borderId="0" xfId="2326" applyFont="1"/>
    <xf numFmtId="0" fontId="71" fillId="0" borderId="0" xfId="2326" applyFont="1"/>
    <xf numFmtId="0" fontId="93" fillId="0" borderId="0" xfId="2410" applyFont="1"/>
    <xf numFmtId="0" fontId="71" fillId="0" borderId="0" xfId="2410" applyFont="1" applyAlignment="1">
      <alignment horizontal="left" wrapText="1" indent="1"/>
    </xf>
    <xf numFmtId="0" fontId="71" fillId="0" borderId="0" xfId="2664" applyFont="1"/>
    <xf numFmtId="0" fontId="93" fillId="0" borderId="0" xfId="2664" applyFont="1" applyAlignment="1">
      <alignment horizontal="left"/>
    </xf>
    <xf numFmtId="0" fontId="71" fillId="0" borderId="2" xfId="2664" applyFont="1" applyBorder="1" applyAlignment="1">
      <alignment horizontal="center" vertical="center" wrapText="1"/>
    </xf>
    <xf numFmtId="0" fontId="71" fillId="0" borderId="0" xfId="2664" applyFont="1" applyAlignment="1">
      <alignment horizontal="center" vertical="center" wrapText="1"/>
    </xf>
    <xf numFmtId="0" fontId="71" fillId="0" borderId="1" xfId="2664" applyFont="1" applyBorder="1" applyAlignment="1">
      <alignment horizontal="center" vertical="center" wrapText="1"/>
    </xf>
    <xf numFmtId="0" fontId="93" fillId="0" borderId="0" xfId="2664" applyFont="1" applyAlignment="1">
      <alignment horizontal="center" vertical="center" wrapText="1"/>
    </xf>
    <xf numFmtId="0" fontId="94" fillId="0" borderId="0" xfId="2664" applyFont="1" applyAlignment="1">
      <alignment horizontal="center" vertical="center" wrapText="1"/>
    </xf>
    <xf numFmtId="0" fontId="93" fillId="0" borderId="0" xfId="2664" applyFont="1"/>
    <xf numFmtId="0" fontId="71" fillId="0" borderId="0" xfId="2665" applyFont="1"/>
    <xf numFmtId="183" fontId="71" fillId="0" borderId="0" xfId="2665" applyNumberFormat="1" applyFont="1"/>
    <xf numFmtId="0" fontId="71" fillId="0" borderId="0" xfId="2666" applyFont="1" applyAlignment="1">
      <alignment horizontal="centerContinuous"/>
    </xf>
    <xf numFmtId="0" fontId="71" fillId="0" borderId="2" xfId="2666" applyFont="1" applyBorder="1" applyAlignment="1">
      <alignment horizontal="center" vertical="center"/>
    </xf>
    <xf numFmtId="0" fontId="71" fillId="0" borderId="0" xfId="2666" applyFont="1" applyAlignment="1">
      <alignment horizontal="center" vertical="center"/>
    </xf>
    <xf numFmtId="0" fontId="71" fillId="0" borderId="1" xfId="2666" applyFont="1" applyBorder="1" applyAlignment="1">
      <alignment horizontal="center" vertical="center"/>
    </xf>
    <xf numFmtId="0" fontId="71" fillId="0" borderId="0" xfId="2665" applyFont="1" applyAlignment="1">
      <alignment horizontal="center"/>
    </xf>
    <xf numFmtId="183" fontId="71" fillId="0" borderId="0" xfId="2664" applyNumberFormat="1" applyFont="1"/>
    <xf numFmtId="0" fontId="71" fillId="0" borderId="0" xfId="2664" applyFont="1" applyAlignment="1">
      <alignment horizontal="left"/>
    </xf>
    <xf numFmtId="0" fontId="71" fillId="0" borderId="0" xfId="2664" applyFont="1" applyAlignment="1">
      <alignment horizontal="left" wrapText="1"/>
    </xf>
    <xf numFmtId="0" fontId="98" fillId="0" borderId="0" xfId="2664" applyFont="1" applyAlignment="1">
      <alignment horizontal="left" wrapText="1"/>
    </xf>
    <xf numFmtId="0" fontId="93" fillId="0" borderId="0" xfId="2667" applyFont="1" applyAlignment="1">
      <alignment horizontal="left"/>
    </xf>
    <xf numFmtId="0" fontId="71" fillId="0" borderId="0" xfId="2666" applyFont="1" applyAlignment="1">
      <alignment horizontal="center"/>
    </xf>
    <xf numFmtId="0" fontId="71" fillId="0" borderId="0" xfId="2683" applyFont="1"/>
    <xf numFmtId="183" fontId="71" fillId="0" borderId="0" xfId="2683" applyNumberFormat="1" applyFont="1"/>
    <xf numFmtId="1" fontId="71" fillId="0" borderId="0" xfId="2683" applyNumberFormat="1" applyFont="1"/>
    <xf numFmtId="0" fontId="93" fillId="0" borderId="0" xfId="2684" applyFont="1"/>
    <xf numFmtId="0" fontId="94" fillId="0" borderId="0" xfId="2683" applyFont="1" applyAlignment="1">
      <alignment horizontal="right"/>
    </xf>
    <xf numFmtId="0" fontId="71" fillId="0" borderId="2" xfId="2683" applyFont="1" applyBorder="1"/>
    <xf numFmtId="0" fontId="71" fillId="0" borderId="2" xfId="2683" applyFont="1" applyBorder="1" applyAlignment="1">
      <alignment horizontal="center" vertical="center" wrapText="1"/>
    </xf>
    <xf numFmtId="0" fontId="71" fillId="0" borderId="0" xfId="2683" applyFont="1" applyAlignment="1">
      <alignment horizontal="center" vertical="center" wrapText="1"/>
    </xf>
    <xf numFmtId="0" fontId="93" fillId="0" borderId="0" xfId="2676" applyFont="1" applyAlignment="1">
      <alignment horizontal="left"/>
    </xf>
    <xf numFmtId="0" fontId="93" fillId="0" borderId="0" xfId="2676" applyFont="1"/>
    <xf numFmtId="183" fontId="93" fillId="0" borderId="0" xfId="2685" applyNumberFormat="1" applyFont="1" applyAlignment="1">
      <alignment horizontal="right" indent="2"/>
    </xf>
    <xf numFmtId="0" fontId="71" fillId="0" borderId="0" xfId="2676" applyFont="1"/>
    <xf numFmtId="0" fontId="71" fillId="0" borderId="0" xfId="2676" applyFont="1" applyAlignment="1">
      <alignment horizontal="left"/>
    </xf>
    <xf numFmtId="183" fontId="98" fillId="0" borderId="0" xfId="2685" applyNumberFormat="1" applyFont="1" applyAlignment="1">
      <alignment horizontal="right" indent="1"/>
    </xf>
    <xf numFmtId="183" fontId="98" fillId="0" borderId="0" xfId="2685" applyNumberFormat="1" applyFont="1" applyAlignment="1">
      <alignment horizontal="right" indent="2"/>
    </xf>
    <xf numFmtId="0" fontId="71" fillId="0" borderId="0" xfId="2676" applyFont="1" applyAlignment="1">
      <alignment horizontal="left" wrapText="1"/>
    </xf>
    <xf numFmtId="0" fontId="71" fillId="0" borderId="0" xfId="2676" applyFont="1" applyAlignment="1">
      <alignment wrapText="1"/>
    </xf>
    <xf numFmtId="183" fontId="71" fillId="0" borderId="0" xfId="2685" applyNumberFormat="1" applyFont="1" applyAlignment="1">
      <alignment horizontal="right" indent="2"/>
    </xf>
    <xf numFmtId="0" fontId="94" fillId="0" borderId="0" xfId="2676" applyFont="1" applyAlignment="1">
      <alignment horizontal="left"/>
    </xf>
    <xf numFmtId="1" fontId="94" fillId="0" borderId="0" xfId="2685" applyNumberFormat="1" applyFont="1" applyAlignment="1">
      <alignment horizontal="right"/>
    </xf>
    <xf numFmtId="1" fontId="99" fillId="0" borderId="0" xfId="2685" applyNumberFormat="1" applyFont="1" applyAlignment="1">
      <alignment horizontal="right"/>
    </xf>
    <xf numFmtId="183" fontId="99" fillId="0" borderId="0" xfId="2685" applyNumberFormat="1" applyFont="1" applyAlignment="1">
      <alignment horizontal="right" indent="1"/>
    </xf>
    <xf numFmtId="0" fontId="71" fillId="0" borderId="0" xfId="2688" applyFont="1" applyAlignment="1">
      <alignment horizontal="left" indent="1"/>
    </xf>
    <xf numFmtId="183" fontId="71" fillId="0" borderId="0" xfId="2685" applyNumberFormat="1" applyFont="1" applyAlignment="1">
      <alignment horizontal="right"/>
    </xf>
    <xf numFmtId="1" fontId="71" fillId="0" borderId="0" xfId="2685" applyNumberFormat="1" applyFont="1" applyAlignment="1">
      <alignment horizontal="right"/>
    </xf>
    <xf numFmtId="0" fontId="94" fillId="0" borderId="0" xfId="2676" applyFont="1"/>
    <xf numFmtId="183" fontId="71" fillId="0" borderId="0" xfId="2683" applyNumberFormat="1" applyFont="1" applyAlignment="1">
      <alignment horizontal="right"/>
    </xf>
    <xf numFmtId="183" fontId="71" fillId="0" borderId="0" xfId="2683" applyNumberFormat="1" applyFont="1" applyAlignment="1">
      <alignment horizontal="right" indent="1"/>
    </xf>
    <xf numFmtId="0" fontId="71" fillId="0" borderId="0" xfId="2667" applyFont="1"/>
    <xf numFmtId="0" fontId="71" fillId="0" borderId="0" xfId="2667" applyFont="1" applyAlignment="1">
      <alignment horizontal="left" indent="1"/>
    </xf>
    <xf numFmtId="1" fontId="71" fillId="0" borderId="0" xfId="2683" applyNumberFormat="1" applyFont="1" applyAlignment="1">
      <alignment horizontal="right"/>
    </xf>
    <xf numFmtId="0" fontId="71" fillId="0" borderId="1" xfId="2683" applyFont="1" applyBorder="1" applyAlignment="1">
      <alignment horizontal="center" vertical="center" wrapText="1"/>
    </xf>
    <xf numFmtId="0" fontId="93" fillId="0" borderId="0" xfId="2670" applyFont="1"/>
    <xf numFmtId="0" fontId="71" fillId="0" borderId="0" xfId="2670" applyFont="1"/>
    <xf numFmtId="183" fontId="99" fillId="0" borderId="0" xfId="2685" applyNumberFormat="1" applyFont="1" applyAlignment="1">
      <alignment horizontal="right" indent="2"/>
    </xf>
    <xf numFmtId="0" fontId="71" fillId="0" borderId="0" xfId="2674" applyFont="1"/>
    <xf numFmtId="1" fontId="71" fillId="0" borderId="0" xfId="2685" applyNumberFormat="1" applyFont="1" applyAlignment="1">
      <alignment horizontal="right" indent="1"/>
    </xf>
    <xf numFmtId="1" fontId="98" fillId="0" borderId="0" xfId="2685" applyNumberFormat="1" applyFont="1" applyAlignment="1">
      <alignment horizontal="right" indent="1"/>
    </xf>
    <xf numFmtId="0" fontId="71" fillId="0" borderId="0" xfId="2689" applyFont="1"/>
    <xf numFmtId="1" fontId="71" fillId="0" borderId="0" xfId="2683" applyNumberFormat="1" applyFont="1" applyAlignment="1">
      <alignment horizontal="right" indent="1"/>
    </xf>
    <xf numFmtId="183" fontId="71" fillId="0" borderId="0" xfId="2683" applyNumberFormat="1" applyFont="1" applyAlignment="1">
      <alignment horizontal="right" indent="2"/>
    </xf>
    <xf numFmtId="0" fontId="71" fillId="0" borderId="0" xfId="2539" applyFont="1" applyAlignment="1">
      <alignment horizontal="left" indent="1"/>
    </xf>
    <xf numFmtId="0" fontId="71" fillId="0" borderId="0" xfId="0" applyFont="1" applyAlignment="1">
      <alignment wrapText="1"/>
    </xf>
    <xf numFmtId="0" fontId="100" fillId="0" borderId="0" xfId="0" applyFont="1" applyAlignment="1">
      <alignment wrapText="1"/>
    </xf>
    <xf numFmtId="0" fontId="71" fillId="0" borderId="0" xfId="0" quotePrefix="1" applyFont="1" applyAlignment="1">
      <alignment wrapText="1"/>
    </xf>
    <xf numFmtId="0" fontId="94" fillId="0" borderId="1" xfId="2683" applyFont="1" applyBorder="1" applyAlignment="1">
      <alignment horizontal="right" vertical="center"/>
    </xf>
    <xf numFmtId="0" fontId="93" fillId="0" borderId="0" xfId="2673" applyFont="1"/>
    <xf numFmtId="0" fontId="93" fillId="0" borderId="0" xfId="2673" applyFont="1" applyAlignment="1">
      <alignment horizontal="center"/>
    </xf>
    <xf numFmtId="0" fontId="71" fillId="0" borderId="0" xfId="2673" applyFont="1"/>
    <xf numFmtId="0" fontId="96" fillId="0" borderId="0" xfId="0" applyFont="1" applyAlignment="1">
      <alignment wrapText="1"/>
    </xf>
    <xf numFmtId="0" fontId="71" fillId="0" borderId="1" xfId="2673" applyFont="1" applyBorder="1"/>
    <xf numFmtId="0" fontId="94" fillId="0" borderId="0" xfId="2673" applyFont="1" applyAlignment="1">
      <alignment horizontal="right"/>
    </xf>
    <xf numFmtId="183" fontId="71" fillId="0" borderId="0" xfId="2673" applyNumberFormat="1" applyFont="1" applyAlignment="1">
      <alignment horizontal="right" indent="1"/>
    </xf>
    <xf numFmtId="183" fontId="71" fillId="0" borderId="0" xfId="2673" applyNumberFormat="1" applyFont="1" applyAlignment="1">
      <alignment horizontal="right" indent="3"/>
    </xf>
    <xf numFmtId="0" fontId="94" fillId="0" borderId="0" xfId="2673" applyFont="1"/>
    <xf numFmtId="0" fontId="100" fillId="0" borderId="0" xfId="2673" applyFont="1"/>
    <xf numFmtId="0" fontId="94" fillId="0" borderId="0" xfId="2673" quotePrefix="1" applyFont="1" applyAlignment="1">
      <alignment horizontal="left"/>
    </xf>
    <xf numFmtId="2" fontId="71" fillId="0" borderId="0" xfId="0" applyNumberFormat="1" applyFont="1"/>
    <xf numFmtId="2" fontId="71" fillId="0" borderId="0" xfId="0" applyNumberFormat="1" applyFont="1" applyAlignment="1">
      <alignment wrapText="1"/>
    </xf>
    <xf numFmtId="0" fontId="71" fillId="0" borderId="0" xfId="2671" applyFont="1"/>
    <xf numFmtId="0" fontId="71" fillId="0" borderId="0" xfId="2682" applyFont="1"/>
    <xf numFmtId="0" fontId="94" fillId="0" borderId="0" xfId="2671" applyFont="1" applyAlignment="1">
      <alignment horizontal="right"/>
    </xf>
    <xf numFmtId="0" fontId="100" fillId="0" borderId="0" xfId="2671" applyFont="1"/>
    <xf numFmtId="0" fontId="71" fillId="0" borderId="1" xfId="2326" applyFont="1" applyBorder="1"/>
    <xf numFmtId="0" fontId="93" fillId="0" borderId="0" xfId="2672" applyFont="1"/>
    <xf numFmtId="0" fontId="96" fillId="0" borderId="0" xfId="2686" applyFont="1"/>
    <xf numFmtId="0" fontId="93" fillId="0" borderId="0" xfId="2681" applyFont="1" applyAlignment="1">
      <alignment horizontal="left"/>
    </xf>
    <xf numFmtId="0" fontId="71" fillId="0" borderId="0" xfId="2681" applyFont="1" applyAlignment="1">
      <alignment horizontal="left"/>
    </xf>
    <xf numFmtId="0" fontId="71" fillId="0" borderId="0" xfId="2681" applyFont="1"/>
    <xf numFmtId="0" fontId="71" fillId="0" borderId="0" xfId="2681" applyFont="1" applyAlignment="1">
      <alignment horizontal="center"/>
    </xf>
    <xf numFmtId="0" fontId="94" fillId="0" borderId="0" xfId="2681" applyFont="1" applyAlignment="1">
      <alignment horizontal="right"/>
    </xf>
    <xf numFmtId="0" fontId="71" fillId="0" borderId="0" xfId="2681" applyFont="1" applyAlignment="1">
      <alignment vertical="center" wrapText="1"/>
    </xf>
    <xf numFmtId="0" fontId="71" fillId="0" borderId="0" xfId="2681" applyFont="1" applyAlignment="1">
      <alignment horizontal="center" vertical="top" wrapText="1"/>
    </xf>
    <xf numFmtId="1" fontId="71" fillId="0" borderId="0" xfId="2677" applyNumberFormat="1" applyFont="1" applyAlignment="1">
      <alignment horizontal="center" vertical="top" wrapText="1"/>
    </xf>
    <xf numFmtId="0" fontId="71" fillId="0" borderId="0" xfId="2673" applyFont="1" applyAlignment="1">
      <alignment horizontal="center" vertical="top" wrapText="1"/>
    </xf>
    <xf numFmtId="0" fontId="93" fillId="0" borderId="0" xfId="2679" applyFont="1" applyAlignment="1">
      <alignment horizontal="left"/>
    </xf>
    <xf numFmtId="0" fontId="71" fillId="0" borderId="0" xfId="2679" applyFont="1" applyAlignment="1">
      <alignment horizontal="left"/>
    </xf>
    <xf numFmtId="0" fontId="93" fillId="0" borderId="0" xfId="2679" applyFont="1"/>
    <xf numFmtId="0" fontId="71" fillId="0" borderId="0" xfId="2679" applyFont="1"/>
    <xf numFmtId="0" fontId="96" fillId="0" borderId="0" xfId="2437" applyFont="1"/>
    <xf numFmtId="0" fontId="71" fillId="0" borderId="0" xfId="2672" applyFont="1" applyAlignment="1">
      <alignment vertical="center"/>
    </xf>
    <xf numFmtId="49" fontId="96" fillId="0" borderId="0" xfId="0" applyNumberFormat="1" applyFont="1" applyAlignment="1">
      <alignment horizontal="left" wrapText="1" indent="1"/>
    </xf>
    <xf numFmtId="3" fontId="71" fillId="0" borderId="0" xfId="2664" applyNumberFormat="1" applyFont="1" applyAlignment="1">
      <alignment horizontal="right" indent="1"/>
    </xf>
    <xf numFmtId="3" fontId="71" fillId="0" borderId="0" xfId="1" applyNumberFormat="1" applyFont="1"/>
    <xf numFmtId="3" fontId="104" fillId="0" borderId="0" xfId="2685" applyNumberFormat="1" applyFont="1" applyAlignment="1">
      <alignment horizontal="right"/>
    </xf>
    <xf numFmtId="0" fontId="71" fillId="0" borderId="0" xfId="2683" applyFont="1" applyAlignment="1">
      <alignment horizontal="center"/>
    </xf>
    <xf numFmtId="3" fontId="71" fillId="0" borderId="0" xfId="2683" applyNumberFormat="1" applyFont="1"/>
    <xf numFmtId="3" fontId="93" fillId="0" borderId="0" xfId="2683" applyNumberFormat="1" applyFont="1"/>
    <xf numFmtId="4" fontId="71" fillId="0" borderId="0" xfId="2683" applyNumberFormat="1" applyFont="1" applyAlignment="1">
      <alignment horizontal="right" indent="1"/>
    </xf>
    <xf numFmtId="4" fontId="71" fillId="0" borderId="0" xfId="2683" applyNumberFormat="1" applyFont="1" applyAlignment="1">
      <alignment horizontal="right" indent="2"/>
    </xf>
    <xf numFmtId="4" fontId="71" fillId="0" borderId="0" xfId="2683" applyNumberFormat="1" applyFont="1"/>
    <xf numFmtId="3" fontId="71" fillId="0" borderId="0" xfId="2683" applyNumberFormat="1" applyFont="1" applyAlignment="1">
      <alignment horizontal="right"/>
    </xf>
    <xf numFmtId="3" fontId="71" fillId="0" borderId="0" xfId="2673" applyNumberFormat="1" applyFont="1"/>
    <xf numFmtId="3" fontId="93" fillId="0" borderId="0" xfId="2673" applyNumberFormat="1" applyFont="1"/>
    <xf numFmtId="0" fontId="71" fillId="0" borderId="0" xfId="2673" applyFont="1" applyAlignment="1">
      <alignment horizontal="center"/>
    </xf>
    <xf numFmtId="3" fontId="71" fillId="0" borderId="0" xfId="2326" applyNumberFormat="1" applyFont="1"/>
    <xf numFmtId="4" fontId="71" fillId="0" borderId="0" xfId="2326" applyNumberFormat="1" applyFont="1"/>
    <xf numFmtId="3" fontId="93" fillId="0" borderId="0" xfId="2326" applyNumberFormat="1" applyFont="1"/>
    <xf numFmtId="3" fontId="71" fillId="0" borderId="0" xfId="2326" applyNumberFormat="1" applyFont="1" applyAlignment="1">
      <alignment horizontal="right"/>
    </xf>
    <xf numFmtId="3" fontId="71" fillId="0" borderId="0" xfId="2681" applyNumberFormat="1" applyFont="1"/>
    <xf numFmtId="4" fontId="96" fillId="0" borderId="0" xfId="2686" applyNumberFormat="1" applyFont="1"/>
    <xf numFmtId="4" fontId="71" fillId="0" borderId="0" xfId="2681" applyNumberFormat="1" applyFont="1"/>
    <xf numFmtId="2" fontId="71" fillId="0" borderId="0" xfId="2683" applyNumberFormat="1" applyFont="1"/>
    <xf numFmtId="3" fontId="71" fillId="0" borderId="0" xfId="2672" applyNumberFormat="1" applyFont="1"/>
    <xf numFmtId="0" fontId="71" fillId="0" borderId="0" xfId="2672" applyFont="1" applyAlignment="1">
      <alignment horizontal="center"/>
    </xf>
    <xf numFmtId="4" fontId="71" fillId="0" borderId="0" xfId="2672" applyNumberFormat="1" applyFont="1"/>
    <xf numFmtId="3" fontId="93" fillId="0" borderId="0" xfId="2672" applyNumberFormat="1" applyFont="1"/>
    <xf numFmtId="4" fontId="93" fillId="0" borderId="0" xfId="2664" applyNumberFormat="1" applyFont="1" applyAlignment="1">
      <alignment horizontal="right" indent="3"/>
    </xf>
    <xf numFmtId="4" fontId="71" fillId="0" borderId="0" xfId="2664" applyNumberFormat="1" applyFont="1" applyAlignment="1">
      <alignment horizontal="right" indent="3"/>
    </xf>
    <xf numFmtId="199" fontId="71" fillId="0" borderId="0" xfId="2691" applyNumberFormat="1" applyFont="1"/>
    <xf numFmtId="43" fontId="71" fillId="0" borderId="0" xfId="1" applyNumberFormat="1" applyFont="1"/>
    <xf numFmtId="0" fontId="100" fillId="0" borderId="0" xfId="1" applyFont="1"/>
    <xf numFmtId="2" fontId="71" fillId="0" borderId="0" xfId="2665" applyNumberFormat="1" applyFont="1"/>
    <xf numFmtId="0" fontId="96" fillId="0" borderId="0" xfId="2410" applyFont="1" applyAlignment="1">
      <alignment horizontal="left" indent="1"/>
    </xf>
    <xf numFmtId="49" fontId="97" fillId="0" borderId="0" xfId="0" applyNumberFormat="1" applyFont="1" applyAlignment="1">
      <alignment wrapText="1"/>
    </xf>
    <xf numFmtId="3" fontId="103" fillId="0" borderId="0" xfId="2683" applyNumberFormat="1" applyFont="1"/>
    <xf numFmtId="3" fontId="104" fillId="0" borderId="0" xfId="2683" applyNumberFormat="1" applyFont="1"/>
    <xf numFmtId="0" fontId="104" fillId="0" borderId="0" xfId="2683" applyFont="1" applyAlignment="1">
      <alignment horizontal="right"/>
    </xf>
    <xf numFmtId="3" fontId="104" fillId="0" borderId="0" xfId="2683" applyNumberFormat="1" applyFont="1" applyAlignment="1">
      <alignment horizontal="right"/>
    </xf>
    <xf numFmtId="3" fontId="103" fillId="0" borderId="0" xfId="2683" applyNumberFormat="1" applyFont="1" applyAlignment="1">
      <alignment horizontal="right"/>
    </xf>
    <xf numFmtId="4" fontId="96" fillId="0" borderId="0" xfId="2410" applyNumberFormat="1" applyFont="1"/>
    <xf numFmtId="2" fontId="96" fillId="0" borderId="0" xfId="2410" applyNumberFormat="1" applyFont="1"/>
    <xf numFmtId="0" fontId="96" fillId="0" borderId="0" xfId="0" applyFont="1"/>
    <xf numFmtId="0" fontId="33" fillId="0" borderId="1" xfId="2673" applyFont="1" applyBorder="1"/>
    <xf numFmtId="43" fontId="71" fillId="0" borderId="0" xfId="2691" applyFont="1" applyBorder="1" applyAlignment="1"/>
    <xf numFmtId="43" fontId="93" fillId="0" borderId="0" xfId="2691" applyFont="1" applyBorder="1" applyAlignment="1"/>
    <xf numFmtId="199" fontId="71" fillId="0" borderId="0" xfId="2691" applyNumberFormat="1" applyFont="1" applyBorder="1" applyAlignment="1"/>
    <xf numFmtId="199" fontId="94" fillId="0" borderId="0" xfId="2691" applyNumberFormat="1" applyFont="1" applyBorder="1" applyAlignment="1"/>
    <xf numFmtId="49" fontId="96" fillId="0" borderId="0" xfId="0" applyNumberFormat="1" applyFont="1" applyAlignment="1">
      <alignment wrapText="1"/>
    </xf>
    <xf numFmtId="49" fontId="96" fillId="0" borderId="0" xfId="0" applyNumberFormat="1" applyFont="1" applyAlignment="1">
      <alignment horizontal="left" wrapText="1"/>
    </xf>
    <xf numFmtId="49" fontId="97" fillId="0" borderId="0" xfId="0" applyNumberFormat="1" applyFont="1" applyAlignment="1">
      <alignment horizontal="left" wrapText="1"/>
    </xf>
    <xf numFmtId="43" fontId="93" fillId="0" borderId="0" xfId="2685" applyNumberFormat="1" applyFont="1" applyAlignment="1">
      <alignment horizontal="right" indent="1"/>
    </xf>
    <xf numFmtId="43" fontId="71" fillId="0" borderId="0" xfId="2685" applyNumberFormat="1" applyFont="1" applyAlignment="1">
      <alignment horizontal="right" indent="1"/>
    </xf>
    <xf numFmtId="43" fontId="100" fillId="0" borderId="0" xfId="2685" applyNumberFormat="1" applyFont="1" applyAlignment="1">
      <alignment horizontal="right" indent="1"/>
    </xf>
    <xf numFmtId="199" fontId="93" fillId="0" borderId="0" xfId="2685" applyNumberFormat="1" applyFont="1"/>
    <xf numFmtId="199" fontId="71" fillId="0" borderId="0" xfId="2685" applyNumberFormat="1" applyFont="1"/>
    <xf numFmtId="199" fontId="98" fillId="0" borderId="0" xfId="2685" applyNumberFormat="1" applyFont="1"/>
    <xf numFmtId="199" fontId="100" fillId="0" borderId="0" xfId="2685" applyNumberFormat="1" applyFont="1" applyAlignment="1">
      <alignment horizontal="right"/>
    </xf>
    <xf numFmtId="199" fontId="71" fillId="0" borderId="0" xfId="2685" applyNumberFormat="1" applyFont="1" applyAlignment="1">
      <alignment horizontal="right"/>
    </xf>
    <xf numFmtId="199" fontId="105" fillId="0" borderId="0" xfId="2685" applyNumberFormat="1" applyFont="1"/>
    <xf numFmtId="199" fontId="93" fillId="0" borderId="0" xfId="2685" applyNumberFormat="1" applyFont="1" applyAlignment="1">
      <alignment horizontal="right" indent="1"/>
    </xf>
    <xf numFmtId="199" fontId="71" fillId="0" borderId="0" xfId="2685" applyNumberFormat="1" applyFont="1" applyAlignment="1">
      <alignment horizontal="right" indent="1"/>
    </xf>
    <xf numFmtId="0" fontId="71" fillId="0" borderId="0" xfId="2679" applyFont="1" applyAlignment="1">
      <alignment horizontal="left" indent="1"/>
    </xf>
    <xf numFmtId="199" fontId="71" fillId="0" borderId="0" xfId="2326" applyNumberFormat="1" applyFont="1"/>
    <xf numFmtId="43" fontId="93" fillId="0" borderId="0" xfId="2691" applyFont="1" applyFill="1" applyAlignment="1">
      <alignment horizontal="center"/>
    </xf>
    <xf numFmtId="43" fontId="71" fillId="0" borderId="0" xfId="2691" applyFont="1" applyFill="1"/>
    <xf numFmtId="199" fontId="93" fillId="0" borderId="0" xfId="2326" applyNumberFormat="1" applyFont="1"/>
    <xf numFmtId="43" fontId="93" fillId="0" borderId="0" xfId="2691" applyFont="1" applyFill="1"/>
    <xf numFmtId="199" fontId="93" fillId="0" borderId="0" xfId="2326" applyNumberFormat="1" applyFont="1" applyAlignment="1">
      <alignment horizontal="right" indent="1"/>
    </xf>
    <xf numFmtId="199" fontId="71" fillId="0" borderId="0" xfId="2326" applyNumberFormat="1" applyFont="1" applyAlignment="1">
      <alignment horizontal="right" indent="1"/>
    </xf>
    <xf numFmtId="43" fontId="93" fillId="0" borderId="0" xfId="2691" applyFont="1" applyFill="1" applyAlignment="1">
      <alignment horizontal="right" indent="2"/>
    </xf>
    <xf numFmtId="43" fontId="71" fillId="0" borderId="0" xfId="2691" applyFont="1" applyFill="1" applyAlignment="1">
      <alignment horizontal="right" indent="2"/>
    </xf>
    <xf numFmtId="0" fontId="94" fillId="0" borderId="0" xfId="2326" applyFont="1"/>
    <xf numFmtId="0" fontId="93" fillId="0" borderId="0" xfId="2326" applyFont="1" applyAlignment="1">
      <alignment horizontal="left"/>
    </xf>
    <xf numFmtId="43" fontId="104" fillId="0" borderId="0" xfId="2691" applyFont="1" applyBorder="1" applyAlignment="1">
      <alignment horizontal="right"/>
    </xf>
    <xf numFmtId="43" fontId="96" fillId="0" borderId="0" xfId="2691" applyFont="1"/>
    <xf numFmtId="43" fontId="93" fillId="0" borderId="0" xfId="2691" applyFont="1" applyFill="1" applyAlignment="1">
      <alignment horizontal="right"/>
    </xf>
    <xf numFmtId="43" fontId="71" fillId="0" borderId="0" xfId="2691" applyFont="1" applyFill="1" applyAlignment="1">
      <alignment horizontal="right"/>
    </xf>
    <xf numFmtId="199" fontId="93" fillId="0" borderId="0" xfId="2326" applyNumberFormat="1" applyFont="1" applyAlignment="1">
      <alignment horizontal="right"/>
    </xf>
    <xf numFmtId="199" fontId="71" fillId="0" borderId="0" xfId="2326" applyNumberFormat="1" applyFont="1" applyAlignment="1">
      <alignment horizontal="right"/>
    </xf>
    <xf numFmtId="199" fontId="71" fillId="0" borderId="0" xfId="2672" applyNumberFormat="1" applyFont="1"/>
    <xf numFmtId="199" fontId="93" fillId="0" borderId="0" xfId="2672" applyNumberFormat="1" applyFont="1" applyAlignment="1">
      <alignment horizontal="right" indent="2"/>
    </xf>
    <xf numFmtId="199" fontId="71" fillId="0" borderId="0" xfId="2672" applyNumberFormat="1" applyFont="1" applyAlignment="1">
      <alignment horizontal="right" indent="2"/>
    </xf>
    <xf numFmtId="0" fontId="93" fillId="0" borderId="0" xfId="2663" applyFont="1"/>
    <xf numFmtId="0" fontId="66" fillId="0" borderId="0" xfId="0" applyFont="1" applyAlignment="1">
      <alignment vertical="top"/>
    </xf>
    <xf numFmtId="0" fontId="109" fillId="0" borderId="0" xfId="2709" applyFont="1"/>
    <xf numFmtId="0" fontId="97" fillId="0" borderId="0" xfId="0" applyFont="1"/>
    <xf numFmtId="0" fontId="93" fillId="0" borderId="0" xfId="0" applyFont="1" applyAlignment="1">
      <alignment horizontal="left" vertical="center" wrapText="1"/>
    </xf>
    <xf numFmtId="4" fontId="93" fillId="0" borderId="0" xfId="0" applyNumberFormat="1" applyFont="1" applyAlignment="1">
      <alignment vertical="center"/>
    </xf>
    <xf numFmtId="0" fontId="108" fillId="0" borderId="0" xfId="0" applyFont="1"/>
    <xf numFmtId="0" fontId="96" fillId="0" borderId="0" xfId="0" applyFont="1" applyAlignment="1">
      <alignment horizontal="left" vertical="center" wrapText="1"/>
    </xf>
    <xf numFmtId="0" fontId="109" fillId="0" borderId="0" xfId="0" applyFont="1"/>
    <xf numFmtId="43" fontId="96" fillId="0" borderId="0" xfId="2691" applyFont="1" applyAlignment="1">
      <alignment horizontal="right"/>
    </xf>
    <xf numFmtId="0" fontId="111" fillId="0" borderId="0" xfId="0" applyFont="1"/>
    <xf numFmtId="49" fontId="96" fillId="0" borderId="0" xfId="0" applyNumberFormat="1" applyFont="1" applyAlignment="1">
      <alignment vertical="center" wrapText="1"/>
    </xf>
    <xf numFmtId="2" fontId="71" fillId="0" borderId="0" xfId="2664" applyNumberFormat="1" applyFont="1" applyAlignment="1">
      <alignment horizontal="center"/>
    </xf>
    <xf numFmtId="0" fontId="112" fillId="0" borderId="0" xfId="0" applyFont="1"/>
    <xf numFmtId="0" fontId="112" fillId="0" borderId="2" xfId="0" applyFont="1" applyBorder="1"/>
    <xf numFmtId="3" fontId="93" fillId="0" borderId="0" xfId="2326" applyNumberFormat="1" applyFont="1" applyAlignment="1">
      <alignment horizontal="right"/>
    </xf>
    <xf numFmtId="4" fontId="93" fillId="0" borderId="0" xfId="2326" applyNumberFormat="1" applyFont="1" applyAlignment="1">
      <alignment horizontal="right"/>
    </xf>
    <xf numFmtId="183" fontId="93" fillId="0" borderId="0" xfId="2326" applyNumberFormat="1" applyFont="1" applyAlignment="1">
      <alignment horizontal="right"/>
    </xf>
    <xf numFmtId="4" fontId="71" fillId="0" borderId="0" xfId="2326" applyNumberFormat="1" applyFont="1" applyAlignment="1">
      <alignment horizontal="right"/>
    </xf>
    <xf numFmtId="3" fontId="100" fillId="0" borderId="0" xfId="2326" applyNumberFormat="1" applyFont="1" applyAlignment="1">
      <alignment horizontal="right"/>
    </xf>
    <xf numFmtId="4" fontId="100" fillId="0" borderId="0" xfId="2326" applyNumberFormat="1" applyFont="1" applyAlignment="1">
      <alignment horizontal="right"/>
    </xf>
    <xf numFmtId="183" fontId="100" fillId="0" borderId="0" xfId="2326" applyNumberFormat="1" applyFont="1" applyAlignment="1">
      <alignment horizontal="right"/>
    </xf>
    <xf numFmtId="3" fontId="71" fillId="0" borderId="0" xfId="2326" applyNumberFormat="1" applyFont="1" applyAlignment="1">
      <alignment horizontal="right" wrapText="1"/>
    </xf>
    <xf numFmtId="3" fontId="104" fillId="0" borderId="0" xfId="2691" applyNumberFormat="1" applyFont="1" applyFill="1" applyBorder="1" applyAlignment="1">
      <alignment horizontal="right"/>
    </xf>
    <xf numFmtId="0" fontId="97" fillId="0" borderId="0" xfId="0" applyFont="1" applyAlignment="1">
      <alignment vertical="center" wrapText="1"/>
    </xf>
    <xf numFmtId="0" fontId="96" fillId="0" borderId="0" xfId="0" applyFont="1" applyAlignment="1">
      <alignment vertical="center" wrapText="1"/>
    </xf>
    <xf numFmtId="43" fontId="0" fillId="0" borderId="0" xfId="0" applyNumberFormat="1"/>
    <xf numFmtId="199" fontId="109" fillId="0" borderId="0" xfId="0" applyNumberFormat="1" applyFont="1"/>
    <xf numFmtId="43" fontId="108" fillId="0" borderId="0" xfId="2691" applyFont="1" applyBorder="1"/>
    <xf numFmtId="2" fontId="93" fillId="0" borderId="0" xfId="2664" applyNumberFormat="1" applyFont="1" applyAlignment="1">
      <alignment horizontal="center"/>
    </xf>
    <xf numFmtId="0" fontId="95" fillId="0" borderId="0" xfId="2678" applyFont="1"/>
    <xf numFmtId="0" fontId="95" fillId="0" borderId="0" xfId="2684" applyFont="1"/>
    <xf numFmtId="0" fontId="93" fillId="0" borderId="0" xfId="0" applyFont="1" applyAlignment="1">
      <alignment vertical="center" wrapText="1"/>
    </xf>
    <xf numFmtId="2" fontId="71" fillId="0" borderId="0" xfId="0" applyNumberFormat="1" applyFont="1" applyAlignment="1">
      <alignment horizontal="center" vertical="center" wrapText="1"/>
    </xf>
    <xf numFmtId="43" fontId="71" fillId="0" borderId="0" xfId="2691" applyFont="1" applyFill="1" applyBorder="1" applyAlignment="1">
      <alignment horizontal="right" vertical="center"/>
    </xf>
    <xf numFmtId="0" fontId="71" fillId="0" borderId="0" xfId="2711" applyFont="1" applyAlignment="1">
      <alignment horizontal="center" vertical="center" wrapText="1"/>
    </xf>
    <xf numFmtId="0" fontId="94" fillId="0" borderId="1" xfId="1" applyFont="1" applyBorder="1" applyAlignment="1">
      <alignment horizontal="right"/>
    </xf>
    <xf numFmtId="0" fontId="93" fillId="0" borderId="0" xfId="2679" applyFont="1" applyAlignment="1">
      <alignment horizontal="left" wrapText="1"/>
    </xf>
    <xf numFmtId="0" fontId="93" fillId="0" borderId="0" xfId="2679" applyFont="1" applyAlignment="1">
      <alignment wrapText="1"/>
    </xf>
    <xf numFmtId="0" fontId="95" fillId="0" borderId="0" xfId="2672" applyFont="1"/>
    <xf numFmtId="0" fontId="71" fillId="0" borderId="0" xfId="2679" applyFont="1" applyAlignment="1">
      <alignment horizontal="left" wrapText="1"/>
    </xf>
    <xf numFmtId="0" fontId="93" fillId="0" borderId="0" xfId="2681" applyFont="1" applyAlignment="1">
      <alignment vertical="center" wrapText="1"/>
    </xf>
    <xf numFmtId="43" fontId="93" fillId="0" borderId="0" xfId="2681" applyNumberFormat="1" applyFont="1" applyAlignment="1">
      <alignment horizontal="right"/>
    </xf>
    <xf numFmtId="43" fontId="71" fillId="0" borderId="0" xfId="2681" applyNumberFormat="1" applyFont="1" applyAlignment="1">
      <alignment horizontal="right"/>
    </xf>
    <xf numFmtId="199" fontId="93" fillId="0" borderId="0" xfId="2681" applyNumberFormat="1" applyFont="1" applyAlignment="1">
      <alignment horizontal="right"/>
    </xf>
    <xf numFmtId="199" fontId="71" fillId="0" borderId="0" xfId="2681" applyNumberFormat="1" applyFont="1" applyAlignment="1">
      <alignment horizontal="right"/>
    </xf>
    <xf numFmtId="199" fontId="96" fillId="0" borderId="0" xfId="2686" applyNumberFormat="1" applyFont="1" applyAlignment="1">
      <alignment horizontal="right"/>
    </xf>
    <xf numFmtId="43" fontId="93" fillId="0" borderId="0" xfId="2691" applyFont="1" applyBorder="1" applyAlignment="1">
      <alignment horizontal="right"/>
    </xf>
    <xf numFmtId="43" fontId="71" fillId="0" borderId="0" xfId="2691" applyFont="1" applyFill="1" applyBorder="1" applyAlignment="1">
      <alignment horizontal="right"/>
    </xf>
    <xf numFmtId="43" fontId="93" fillId="0" borderId="0" xfId="2691" applyFont="1" applyFill="1" applyBorder="1" applyAlignment="1">
      <alignment horizontal="right"/>
    </xf>
    <xf numFmtId="43" fontId="71" fillId="0" borderId="0" xfId="2691" applyFont="1" applyBorder="1" applyAlignment="1">
      <alignment horizontal="right"/>
    </xf>
    <xf numFmtId="0" fontId="97" fillId="0" borderId="0" xfId="2686" applyFont="1"/>
    <xf numFmtId="4" fontId="97" fillId="0" borderId="0" xfId="2686" applyNumberFormat="1" applyFont="1"/>
    <xf numFmtId="199" fontId="93" fillId="0" borderId="0" xfId="2672" applyNumberFormat="1" applyFont="1"/>
    <xf numFmtId="43" fontId="93" fillId="0" borderId="0" xfId="2672" applyNumberFormat="1" applyFont="1"/>
    <xf numFmtId="43" fontId="93" fillId="0" borderId="0" xfId="2672" applyNumberFormat="1" applyFont="1" applyAlignment="1">
      <alignment horizontal="right" indent="2"/>
    </xf>
    <xf numFmtId="43" fontId="93" fillId="0" borderId="0" xfId="2691" applyFont="1" applyAlignment="1">
      <alignment horizontal="right" indent="1"/>
    </xf>
    <xf numFmtId="43" fontId="71" fillId="0" borderId="0" xfId="2672" applyNumberFormat="1" applyFont="1" applyAlignment="1">
      <alignment horizontal="right" indent="2"/>
    </xf>
    <xf numFmtId="43" fontId="71" fillId="0" borderId="0" xfId="2691" applyFont="1" applyAlignment="1">
      <alignment horizontal="right" indent="1"/>
    </xf>
    <xf numFmtId="43" fontId="71" fillId="0" borderId="0" xfId="2672" applyNumberFormat="1" applyFont="1"/>
    <xf numFmtId="199" fontId="71" fillId="0" borderId="0" xfId="2672" applyNumberFormat="1" applyFont="1" applyAlignment="1">
      <alignment horizontal="right"/>
    </xf>
    <xf numFmtId="43" fontId="71" fillId="0" borderId="0" xfId="2691" applyFont="1"/>
    <xf numFmtId="43" fontId="93" fillId="0" borderId="0" xfId="2691" applyFont="1"/>
    <xf numFmtId="0" fontId="104" fillId="0" borderId="0" xfId="2681" applyFont="1" applyAlignment="1">
      <alignment horizontal="center"/>
    </xf>
    <xf numFmtId="0" fontId="110" fillId="0" borderId="0" xfId="2681" applyFont="1" applyAlignment="1">
      <alignment horizontal="right"/>
    </xf>
    <xf numFmtId="0" fontId="108" fillId="0" borderId="0" xfId="2709" applyFont="1"/>
    <xf numFmtId="0" fontId="71" fillId="0" borderId="3" xfId="2683" applyFont="1" applyBorder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41" fontId="71" fillId="0" borderId="0" xfId="2691" applyNumberFormat="1" applyFont="1" applyFill="1" applyBorder="1" applyAlignment="1">
      <alignment horizontal="right" vertical="center"/>
    </xf>
    <xf numFmtId="4" fontId="96" fillId="0" borderId="0" xfId="2691" applyNumberFormat="1" applyFont="1" applyAlignment="1">
      <alignment horizontal="right" vertical="center"/>
    </xf>
    <xf numFmtId="4" fontId="104" fillId="0" borderId="0" xfId="2683" applyNumberFormat="1" applyFont="1"/>
    <xf numFmtId="4" fontId="104" fillId="0" borderId="0" xfId="2685" applyNumberFormat="1" applyFont="1" applyAlignment="1">
      <alignment horizontal="right"/>
    </xf>
    <xf numFmtId="203" fontId="66" fillId="0" borderId="0" xfId="0" applyNumberFormat="1" applyFont="1" applyAlignment="1">
      <alignment vertical="top"/>
    </xf>
    <xf numFmtId="3" fontId="93" fillId="0" borderId="0" xfId="2691" applyNumberFormat="1" applyFont="1" applyFill="1" applyBorder="1" applyAlignment="1">
      <alignment vertical="center"/>
    </xf>
    <xf numFmtId="3" fontId="93" fillId="0" borderId="0" xfId="2691" applyNumberFormat="1" applyFont="1" applyFill="1" applyBorder="1" applyAlignment="1">
      <alignment horizontal="right" vertical="center"/>
    </xf>
    <xf numFmtId="4" fontId="93" fillId="0" borderId="0" xfId="2691" applyNumberFormat="1" applyFont="1" applyFill="1" applyBorder="1" applyAlignment="1">
      <alignment horizontal="right" vertical="center"/>
    </xf>
    <xf numFmtId="4" fontId="96" fillId="0" borderId="0" xfId="0" applyNumberFormat="1" applyFont="1"/>
    <xf numFmtId="4" fontId="71" fillId="0" borderId="0" xfId="2691" applyNumberFormat="1" applyFont="1" applyFill="1" applyBorder="1" applyAlignment="1">
      <alignment horizontal="right" vertical="center"/>
    </xf>
    <xf numFmtId="37" fontId="108" fillId="0" borderId="0" xfId="0" applyNumberFormat="1" applyFont="1"/>
    <xf numFmtId="43" fontId="108" fillId="0" borderId="0" xfId="2691" applyFont="1"/>
    <xf numFmtId="0" fontId="71" fillId="0" borderId="0" xfId="2710" applyFont="1" applyAlignment="1">
      <alignment vertical="center" wrapText="1"/>
    </xf>
    <xf numFmtId="203" fontId="0" fillId="0" borderId="0" xfId="0" applyNumberFormat="1"/>
    <xf numFmtId="203" fontId="112" fillId="0" borderId="0" xfId="0" applyNumberFormat="1" applyFont="1"/>
    <xf numFmtId="199" fontId="100" fillId="0" borderId="0" xfId="2685" applyNumberFormat="1" applyFont="1" applyAlignment="1">
      <alignment horizontal="right" indent="1"/>
    </xf>
    <xf numFmtId="43" fontId="96" fillId="0" borderId="0" xfId="2691" applyFont="1" applyAlignment="1">
      <alignment horizontal="right" vertical="center"/>
    </xf>
    <xf numFmtId="3" fontId="97" fillId="0" borderId="0" xfId="0" applyNumberFormat="1" applyFont="1" applyAlignment="1">
      <alignment horizontal="right" vertical="center" wrapText="1"/>
    </xf>
    <xf numFmtId="4" fontId="93" fillId="0" borderId="0" xfId="2673" applyNumberFormat="1" applyFont="1" applyAlignment="1">
      <alignment horizontal="right" vertical="center"/>
    </xf>
    <xf numFmtId="0" fontId="96" fillId="0" borderId="0" xfId="0" applyFont="1" applyAlignment="1">
      <alignment horizontal="right" vertical="center"/>
    </xf>
    <xf numFmtId="3" fontId="71" fillId="0" borderId="0" xfId="2673" applyNumberFormat="1" applyFont="1" applyAlignment="1">
      <alignment horizontal="right" vertical="center"/>
    </xf>
    <xf numFmtId="4" fontId="71" fillId="0" borderId="0" xfId="2673" applyNumberFormat="1" applyFont="1" applyAlignment="1">
      <alignment horizontal="right" vertical="center"/>
    </xf>
    <xf numFmtId="4" fontId="97" fillId="0" borderId="0" xfId="2410" applyNumberFormat="1" applyFont="1"/>
    <xf numFmtId="202" fontId="97" fillId="0" borderId="0" xfId="2691" applyNumberFormat="1" applyFont="1"/>
    <xf numFmtId="0" fontId="95" fillId="0" borderId="0" xfId="2664" applyFont="1" applyAlignment="1">
      <alignment horizontal="center" wrapText="1"/>
    </xf>
    <xf numFmtId="0" fontId="96" fillId="0" borderId="3" xfId="2664" applyFont="1" applyBorder="1" applyAlignment="1">
      <alignment horizontal="center" vertical="center" wrapText="1"/>
    </xf>
    <xf numFmtId="0" fontId="33" fillId="0" borderId="0" xfId="2664" applyFont="1"/>
    <xf numFmtId="49" fontId="97" fillId="0" borderId="0" xfId="0" applyNumberFormat="1" applyFont="1" applyAlignment="1">
      <alignment horizontal="center" wrapText="1"/>
    </xf>
    <xf numFmtId="49" fontId="96" fillId="0" borderId="0" xfId="0" applyNumberFormat="1" applyFont="1" applyAlignment="1">
      <alignment horizontal="center" wrapText="1"/>
    </xf>
    <xf numFmtId="49" fontId="96" fillId="0" borderId="0" xfId="0" applyNumberFormat="1" applyFont="1" applyAlignment="1">
      <alignment horizontal="center" vertical="center" wrapText="1"/>
    </xf>
    <xf numFmtId="0" fontId="33" fillId="0" borderId="0" xfId="2665" applyFont="1"/>
    <xf numFmtId="4" fontId="71" fillId="0" borderId="3" xfId="0" applyNumberFormat="1" applyFont="1" applyBorder="1" applyAlignment="1">
      <alignment horizontal="center" vertical="center" wrapText="1"/>
    </xf>
    <xf numFmtId="4" fontId="71" fillId="0" borderId="1" xfId="0" applyNumberFormat="1" applyFont="1" applyBorder="1" applyAlignment="1">
      <alignment horizontal="center" vertical="center" wrapText="1"/>
    </xf>
    <xf numFmtId="199" fontId="71" fillId="0" borderId="0" xfId="2228" applyNumberFormat="1" applyFont="1" applyBorder="1" applyAlignment="1"/>
    <xf numFmtId="199" fontId="71" fillId="0" borderId="2" xfId="2228" applyNumberFormat="1" applyFont="1" applyBorder="1" applyAlignment="1"/>
    <xf numFmtId="199" fontId="96" fillId="0" borderId="2" xfId="2228" applyNumberFormat="1" applyFont="1" applyBorder="1" applyAlignment="1">
      <alignment horizontal="center" vertical="center" wrapText="1"/>
    </xf>
    <xf numFmtId="199" fontId="71" fillId="0" borderId="2" xfId="2228" applyNumberFormat="1" applyFont="1" applyBorder="1" applyAlignment="1">
      <alignment horizontal="center" vertical="center" wrapText="1"/>
    </xf>
    <xf numFmtId="199" fontId="96" fillId="0" borderId="0" xfId="2228" applyNumberFormat="1" applyFont="1" applyBorder="1" applyAlignment="1">
      <alignment horizontal="center" vertical="center" wrapText="1"/>
    </xf>
    <xf numFmtId="199" fontId="71" fillId="0" borderId="0" xfId="2228" applyNumberFormat="1" applyFont="1" applyBorder="1" applyAlignment="1">
      <alignment horizontal="center" vertical="center" wrapText="1"/>
    </xf>
    <xf numFmtId="0" fontId="96" fillId="0" borderId="0" xfId="2228" applyNumberFormat="1" applyFont="1" applyBorder="1" applyAlignment="1">
      <alignment horizontal="center" vertical="center" wrapText="1"/>
    </xf>
    <xf numFmtId="199" fontId="71" fillId="0" borderId="0" xfId="2228" applyNumberFormat="1" applyFont="1" applyBorder="1" applyAlignment="1">
      <alignment horizontal="center" vertical="center"/>
    </xf>
    <xf numFmtId="199" fontId="96" fillId="0" borderId="1" xfId="2228" applyNumberFormat="1" applyFont="1" applyBorder="1" applyAlignment="1">
      <alignment horizontal="center" vertical="center" wrapText="1"/>
    </xf>
    <xf numFmtId="199" fontId="71" fillId="0" borderId="1" xfId="2228" applyNumberFormat="1" applyFont="1" applyBorder="1" applyAlignment="1">
      <alignment horizontal="center" vertical="center"/>
    </xf>
    <xf numFmtId="0" fontId="106" fillId="0" borderId="0" xfId="2707"/>
    <xf numFmtId="199" fontId="93" fillId="0" borderId="0" xfId="2228" applyNumberFormat="1" applyFont="1" applyBorder="1" applyAlignment="1"/>
    <xf numFmtId="199" fontId="93" fillId="0" borderId="0" xfId="2228" applyNumberFormat="1" applyFont="1" applyBorder="1" applyAlignment="1">
      <alignment horizontal="right" indent="1"/>
    </xf>
    <xf numFmtId="199" fontId="94" fillId="0" borderId="0" xfId="2228" applyNumberFormat="1" applyFont="1" applyBorder="1" applyAlignment="1"/>
    <xf numFmtId="199" fontId="71" fillId="0" borderId="0" xfId="2228" applyNumberFormat="1" applyFont="1" applyBorder="1" applyAlignment="1">
      <alignment horizontal="right" indent="1"/>
    </xf>
    <xf numFmtId="199" fontId="94" fillId="0" borderId="0" xfId="2228" quotePrefix="1" applyNumberFormat="1" applyFont="1" applyBorder="1" applyAlignment="1">
      <alignment horizontal="left"/>
    </xf>
    <xf numFmtId="199" fontId="71" fillId="0" borderId="0" xfId="2228" applyNumberFormat="1" applyFont="1" applyBorder="1" applyAlignment="1">
      <alignment horizontal="left"/>
    </xf>
    <xf numFmtId="199" fontId="71" fillId="0" borderId="0" xfId="2228" applyNumberFormat="1" applyFont="1" applyBorder="1" applyAlignment="1">
      <alignment horizontal="center"/>
    </xf>
    <xf numFmtId="0" fontId="71" fillId="0" borderId="2" xfId="2673" applyFont="1" applyBorder="1"/>
    <xf numFmtId="0" fontId="71" fillId="0" borderId="0" xfId="2683" applyFont="1" applyAlignment="1">
      <alignment horizontal="center" vertical="top" wrapText="1"/>
    </xf>
    <xf numFmtId="0" fontId="103" fillId="0" borderId="2" xfId="2681" applyFont="1" applyBorder="1" applyAlignment="1">
      <alignment vertical="center" wrapText="1"/>
    </xf>
    <xf numFmtId="0" fontId="103" fillId="0" borderId="2" xfId="2673" applyFont="1" applyBorder="1" applyAlignment="1">
      <alignment horizontal="center"/>
    </xf>
    <xf numFmtId="0" fontId="94" fillId="0" borderId="0" xfId="2326" applyFont="1" applyAlignment="1">
      <alignment horizontal="left"/>
    </xf>
    <xf numFmtId="0" fontId="71" fillId="0" borderId="0" xfId="2326" applyFont="1" applyAlignment="1">
      <alignment horizontal="left" indent="1"/>
    </xf>
    <xf numFmtId="0" fontId="33" fillId="0" borderId="0" xfId="2683" applyFont="1"/>
    <xf numFmtId="0" fontId="113" fillId="0" borderId="0" xfId="2683" applyFont="1" applyAlignment="1">
      <alignment horizontal="center" vertical="center"/>
    </xf>
    <xf numFmtId="200" fontId="97" fillId="0" borderId="0" xfId="2227" applyNumberFormat="1" applyFont="1" applyFill="1" applyBorder="1" applyAlignment="1">
      <alignment vertical="center" wrapText="1"/>
    </xf>
    <xf numFmtId="0" fontId="71" fillId="0" borderId="0" xfId="2707" applyFont="1"/>
    <xf numFmtId="0" fontId="33" fillId="0" borderId="0" xfId="2707" applyFont="1"/>
    <xf numFmtId="199" fontId="97" fillId="0" borderId="0" xfId="2227" applyNumberFormat="1" applyFont="1" applyBorder="1" applyAlignment="1">
      <alignment horizontal="center" vertical="center" wrapText="1"/>
    </xf>
    <xf numFmtId="199" fontId="97" fillId="0" borderId="0" xfId="2227" applyNumberFormat="1" applyFont="1" applyBorder="1" applyAlignment="1">
      <alignment wrapText="1"/>
    </xf>
    <xf numFmtId="199" fontId="96" fillId="0" borderId="0" xfId="2227" applyNumberFormat="1" applyFont="1" applyBorder="1" applyAlignment="1">
      <alignment horizontal="left" wrapText="1" indent="1"/>
    </xf>
    <xf numFmtId="199" fontId="97" fillId="0" borderId="0" xfId="2227" applyNumberFormat="1" applyFont="1" applyBorder="1"/>
    <xf numFmtId="199" fontId="96" fillId="0" borderId="2" xfId="2227" applyNumberFormat="1" applyFont="1" applyBorder="1" applyAlignment="1">
      <alignment horizontal="center" vertical="center" wrapText="1"/>
    </xf>
    <xf numFmtId="199" fontId="96" fillId="0" borderId="0" xfId="2227" applyNumberFormat="1" applyFont="1" applyBorder="1" applyAlignment="1">
      <alignment horizontal="center" vertical="center" wrapText="1"/>
    </xf>
    <xf numFmtId="3" fontId="33" fillId="0" borderId="0" xfId="2683" applyNumberFormat="1" applyFont="1"/>
    <xf numFmtId="0" fontId="96" fillId="0" borderId="1" xfId="2227" applyNumberFormat="1" applyFont="1" applyBorder="1" applyAlignment="1">
      <alignment horizontal="center" vertical="center" wrapText="1"/>
    </xf>
    <xf numFmtId="1" fontId="33" fillId="0" borderId="0" xfId="2683" applyNumberFormat="1" applyFont="1" applyAlignment="1">
      <alignment horizontal="right" indent="1"/>
    </xf>
    <xf numFmtId="183" fontId="33" fillId="0" borderId="0" xfId="2683" applyNumberFormat="1" applyFont="1" applyAlignment="1">
      <alignment horizontal="right" indent="2"/>
    </xf>
    <xf numFmtId="0" fontId="33" fillId="0" borderId="0" xfId="2667" applyFont="1" applyAlignment="1">
      <alignment horizontal="left" indent="1"/>
    </xf>
    <xf numFmtId="0" fontId="33" fillId="0" borderId="0" xfId="2676" applyFont="1" applyAlignment="1">
      <alignment horizontal="left"/>
    </xf>
    <xf numFmtId="41" fontId="97" fillId="0" borderId="0" xfId="2227" applyNumberFormat="1" applyFont="1" applyAlignment="1">
      <alignment horizontal="right" vertical="center"/>
    </xf>
    <xf numFmtId="203" fontId="93" fillId="0" borderId="0" xfId="2227" applyNumberFormat="1" applyFont="1" applyFill="1" applyBorder="1" applyAlignment="1">
      <alignment horizontal="right" vertical="center"/>
    </xf>
    <xf numFmtId="4" fontId="97" fillId="0" borderId="0" xfId="2227" applyNumberFormat="1" applyFont="1" applyAlignment="1">
      <alignment horizontal="right" vertical="center"/>
    </xf>
    <xf numFmtId="203" fontId="97" fillId="0" borderId="0" xfId="2227" applyNumberFormat="1" applyFont="1" applyAlignment="1">
      <alignment horizontal="right" vertical="center"/>
    </xf>
    <xf numFmtId="203" fontId="96" fillId="0" borderId="0" xfId="2227" applyNumberFormat="1" applyFont="1" applyAlignment="1">
      <alignment horizontal="right" vertical="center"/>
    </xf>
    <xf numFmtId="41" fontId="96" fillId="0" borderId="0" xfId="2227" applyNumberFormat="1" applyFont="1" applyAlignment="1">
      <alignment horizontal="right" vertical="center"/>
    </xf>
    <xf numFmtId="203" fontId="71" fillId="0" borderId="0" xfId="2227" applyNumberFormat="1" applyFont="1" applyFill="1" applyBorder="1" applyAlignment="1">
      <alignment horizontal="right" vertical="center"/>
    </xf>
    <xf numFmtId="4" fontId="96" fillId="0" borderId="0" xfId="2227" applyNumberFormat="1" applyFont="1" applyAlignment="1">
      <alignment horizontal="right" vertical="center"/>
    </xf>
    <xf numFmtId="3" fontId="97" fillId="0" borderId="0" xfId="2227" applyNumberFormat="1" applyFont="1" applyAlignment="1">
      <alignment horizontal="right" vertical="center"/>
    </xf>
    <xf numFmtId="0" fontId="33" fillId="0" borderId="0" xfId="2682" applyFont="1"/>
    <xf numFmtId="0" fontId="33" fillId="0" borderId="0" xfId="2671" applyFont="1"/>
    <xf numFmtId="0" fontId="93" fillId="0" borderId="2" xfId="2671" applyFont="1" applyBorder="1"/>
    <xf numFmtId="0" fontId="96" fillId="0" borderId="2" xfId="2707" applyFont="1" applyBorder="1" applyAlignment="1">
      <alignment horizontal="center" vertical="center" wrapText="1"/>
    </xf>
    <xf numFmtId="0" fontId="93" fillId="0" borderId="0" xfId="2671" applyFont="1"/>
    <xf numFmtId="0" fontId="118" fillId="0" borderId="0" xfId="2682" applyFont="1"/>
    <xf numFmtId="180" fontId="33" fillId="0" borderId="0" xfId="2228" applyFont="1" applyAlignment="1">
      <alignment horizontal="right"/>
    </xf>
    <xf numFmtId="39" fontId="33" fillId="0" borderId="0" xfId="2682" applyNumberFormat="1" applyFont="1"/>
    <xf numFmtId="180" fontId="71" fillId="0" borderId="0" xfId="2228" applyFont="1" applyAlignment="1">
      <alignment horizontal="right"/>
    </xf>
    <xf numFmtId="0" fontId="100" fillId="0" borderId="0" xfId="2671" applyFont="1" applyAlignment="1">
      <alignment horizontal="left" indent="4"/>
    </xf>
    <xf numFmtId="180" fontId="71" fillId="0" borderId="0" xfId="2228" applyFont="1" applyAlignment="1">
      <alignment horizontal="right" indent="2"/>
    </xf>
    <xf numFmtId="0" fontId="71" fillId="0" borderId="0" xfId="2707" applyFont="1" applyAlignment="1">
      <alignment horizontal="left"/>
    </xf>
    <xf numFmtId="180" fontId="71" fillId="0" borderId="0" xfId="2228" applyFont="1" applyAlignment="1">
      <alignment horizontal="right" indent="4"/>
    </xf>
    <xf numFmtId="0" fontId="100" fillId="0" borderId="0" xfId="2671" applyFont="1" applyAlignment="1">
      <alignment horizontal="left" indent="2"/>
    </xf>
    <xf numFmtId="4" fontId="71" fillId="0" borderId="0" xfId="2675" applyNumberFormat="1" applyFont="1" applyAlignment="1">
      <alignment horizontal="right" indent="1"/>
    </xf>
    <xf numFmtId="4" fontId="100" fillId="0" borderId="0" xfId="2682" applyNumberFormat="1" applyFont="1" applyAlignment="1">
      <alignment horizontal="right" indent="1"/>
    </xf>
    <xf numFmtId="4" fontId="71" fillId="0" borderId="0" xfId="2682" applyNumberFormat="1" applyFont="1" applyAlignment="1">
      <alignment horizontal="right" indent="1"/>
    </xf>
    <xf numFmtId="0" fontId="33" fillId="0" borderId="0" xfId="2682" applyFont="1" applyAlignment="1">
      <alignment horizontal="center"/>
    </xf>
    <xf numFmtId="0" fontId="94" fillId="0" borderId="1" xfId="2664" applyFont="1" applyBorder="1" applyAlignment="1">
      <alignment horizontal="right" vertical="center"/>
    </xf>
    <xf numFmtId="0" fontId="71" fillId="0" borderId="0" xfId="2714" applyFont="1"/>
    <xf numFmtId="0" fontId="93" fillId="0" borderId="0" xfId="2714" applyFont="1" applyAlignment="1">
      <alignment horizontal="center" vertical="center" wrapText="1"/>
    </xf>
    <xf numFmtId="0" fontId="71" fillId="0" borderId="0" xfId="2714" applyFont="1" applyAlignment="1">
      <alignment horizontal="center" vertical="center" wrapText="1"/>
    </xf>
    <xf numFmtId="49" fontId="96" fillId="0" borderId="1" xfId="2418" applyNumberFormat="1" applyFont="1" applyBorder="1" applyAlignment="1">
      <alignment horizontal="center" vertical="center" wrapText="1"/>
    </xf>
    <xf numFmtId="0" fontId="93" fillId="0" borderId="0" xfId="2714" applyFont="1"/>
    <xf numFmtId="49" fontId="97" fillId="0" borderId="0" xfId="2418" applyNumberFormat="1" applyFont="1" applyAlignment="1">
      <alignment horizontal="left" wrapText="1"/>
    </xf>
    <xf numFmtId="49" fontId="97" fillId="0" borderId="0" xfId="2418" applyNumberFormat="1" applyFont="1" applyAlignment="1">
      <alignment horizontal="center" wrapText="1"/>
    </xf>
    <xf numFmtId="49" fontId="96" fillId="0" borderId="0" xfId="2418" applyNumberFormat="1" applyFont="1" applyAlignment="1">
      <alignment horizontal="left" wrapText="1"/>
    </xf>
    <xf numFmtId="49" fontId="96" fillId="0" borderId="0" xfId="2418" applyNumberFormat="1" applyFont="1" applyAlignment="1">
      <alignment horizontal="center" wrapText="1"/>
    </xf>
    <xf numFmtId="0" fontId="96" fillId="0" borderId="0" xfId="2707" applyFont="1"/>
    <xf numFmtId="0" fontId="96" fillId="0" borderId="0" xfId="2707" applyFont="1" applyAlignment="1">
      <alignment horizontal="center" wrapText="1"/>
    </xf>
    <xf numFmtId="0" fontId="96" fillId="0" borderId="0" xfId="2707" applyFont="1" applyAlignment="1">
      <alignment horizontal="center"/>
    </xf>
    <xf numFmtId="0" fontId="116" fillId="0" borderId="0" xfId="2707" applyFont="1" applyAlignment="1">
      <alignment horizontal="right"/>
    </xf>
    <xf numFmtId="0" fontId="97" fillId="0" borderId="2" xfId="2707" applyFont="1" applyBorder="1" applyAlignment="1">
      <alignment horizontal="center" vertical="center" wrapText="1"/>
    </xf>
    <xf numFmtId="0" fontId="96" fillId="0" borderId="3" xfId="2707" applyFont="1" applyBorder="1" applyAlignment="1">
      <alignment horizontal="center" vertical="center" wrapText="1"/>
    </xf>
    <xf numFmtId="0" fontId="97" fillId="0" borderId="0" xfId="2707" applyFont="1" applyAlignment="1">
      <alignment horizontal="center" vertical="center" wrapText="1"/>
    </xf>
    <xf numFmtId="0" fontId="97" fillId="0" borderId="0" xfId="2707" applyFont="1" applyAlignment="1">
      <alignment wrapText="1"/>
    </xf>
    <xf numFmtId="199" fontId="97" fillId="0" borderId="0" xfId="2715" applyNumberFormat="1" applyFont="1" applyBorder="1" applyAlignment="1">
      <alignment horizontal="right"/>
    </xf>
    <xf numFmtId="43" fontId="97" fillId="0" borderId="0" xfId="2715" applyFont="1" applyBorder="1" applyAlignment="1">
      <alignment horizontal="right"/>
    </xf>
    <xf numFmtId="43" fontId="96" fillId="0" borderId="0" xfId="2715" applyFont="1" applyBorder="1"/>
    <xf numFmtId="199" fontId="96" fillId="0" borderId="0" xfId="2715" applyNumberFormat="1" applyFont="1" applyBorder="1" applyAlignment="1">
      <alignment horizontal="right"/>
    </xf>
    <xf numFmtId="0" fontId="96" fillId="0" borderId="0" xfId="2707" applyFont="1" applyAlignment="1">
      <alignment wrapText="1"/>
    </xf>
    <xf numFmtId="43" fontId="96" fillId="0" borderId="0" xfId="2715" applyFont="1" applyBorder="1" applyAlignment="1">
      <alignment horizontal="right"/>
    </xf>
    <xf numFmtId="0" fontId="107" fillId="0" borderId="0" xfId="2707" applyFont="1" applyAlignment="1">
      <alignment vertical="center"/>
    </xf>
    <xf numFmtId="0" fontId="107" fillId="0" borderId="2" xfId="2707" applyFont="1" applyBorder="1" applyAlignment="1">
      <alignment vertical="center"/>
    </xf>
    <xf numFmtId="199" fontId="97" fillId="0" borderId="0" xfId="2715" applyNumberFormat="1" applyFont="1" applyBorder="1"/>
    <xf numFmtId="43" fontId="97" fillId="0" borderId="0" xfId="2715" applyFont="1" applyBorder="1"/>
    <xf numFmtId="199" fontId="96" fillId="0" borderId="0" xfId="2707" applyNumberFormat="1" applyFont="1"/>
    <xf numFmtId="199" fontId="96" fillId="0" borderId="0" xfId="2715" applyNumberFormat="1" applyFont="1" applyBorder="1"/>
    <xf numFmtId="0" fontId="71" fillId="0" borderId="1" xfId="2418" applyFont="1" applyBorder="1"/>
    <xf numFmtId="3" fontId="100" fillId="0" borderId="0" xfId="2716" applyNumberFormat="1" applyFont="1" applyAlignment="1">
      <alignment horizontal="right"/>
    </xf>
    <xf numFmtId="0" fontId="93" fillId="0" borderId="0" xfId="2716" applyFont="1" applyAlignment="1">
      <alignment horizontal="center" vertical="center" wrapText="1"/>
    </xf>
    <xf numFmtId="3" fontId="117" fillId="0" borderId="0" xfId="2716" applyNumberFormat="1" applyFont="1"/>
    <xf numFmtId="0" fontId="97" fillId="0" borderId="0" xfId="2418" applyFont="1" applyAlignment="1">
      <alignment horizontal="center" wrapText="1"/>
    </xf>
    <xf numFmtId="199" fontId="93" fillId="0" borderId="0" xfId="2418" applyNumberFormat="1" applyFont="1" applyAlignment="1">
      <alignment horizontal="center" vertical="center"/>
    </xf>
    <xf numFmtId="43" fontId="93" fillId="0" borderId="0" xfId="2418" applyNumberFormat="1" applyFont="1" applyAlignment="1">
      <alignment horizontal="center" vertical="center"/>
    </xf>
    <xf numFmtId="43" fontId="33" fillId="0" borderId="0" xfId="2707" applyNumberFormat="1" applyFont="1"/>
    <xf numFmtId="0" fontId="97" fillId="0" borderId="0" xfId="2418" applyFont="1" applyAlignment="1">
      <alignment vertical="center" wrapText="1"/>
    </xf>
    <xf numFmtId="0" fontId="96" fillId="0" borderId="0" xfId="2418" applyFont="1" applyAlignment="1">
      <alignment vertical="center" wrapText="1"/>
    </xf>
    <xf numFmtId="199" fontId="71" fillId="0" borderId="0" xfId="2418" applyNumberFormat="1" applyFont="1" applyAlignment="1">
      <alignment horizontal="center" vertical="center"/>
    </xf>
    <xf numFmtId="43" fontId="71" fillId="0" borderId="0" xfId="2418" applyNumberFormat="1" applyFont="1" applyAlignment="1">
      <alignment horizontal="center" vertical="center"/>
    </xf>
    <xf numFmtId="0" fontId="107" fillId="0" borderId="0" xfId="2707" applyFont="1"/>
    <xf numFmtId="199" fontId="100" fillId="0" borderId="0" xfId="2418" applyNumberFormat="1" applyFont="1" applyAlignment="1">
      <alignment horizontal="center" vertical="center"/>
    </xf>
    <xf numFmtId="199" fontId="93" fillId="0" borderId="0" xfId="2418" applyNumberFormat="1" applyFont="1" applyAlignment="1">
      <alignment horizontal="right" vertical="center"/>
    </xf>
    <xf numFmtId="0" fontId="97" fillId="0" borderId="0" xfId="2418" applyFont="1" applyAlignment="1">
      <alignment horizontal="left" vertical="center"/>
    </xf>
    <xf numFmtId="0" fontId="115" fillId="0" borderId="0" xfId="2418" applyFont="1" applyAlignment="1">
      <alignment wrapText="1"/>
    </xf>
    <xf numFmtId="0" fontId="107" fillId="0" borderId="0" xfId="2418" applyFont="1" applyAlignment="1">
      <alignment vertical="center"/>
    </xf>
    <xf numFmtId="0" fontId="107" fillId="0" borderId="0" xfId="2418" applyFont="1" applyAlignment="1">
      <alignment vertical="center" wrapText="1"/>
    </xf>
    <xf numFmtId="0" fontId="107" fillId="0" borderId="2" xfId="2418" applyFont="1" applyBorder="1" applyAlignment="1">
      <alignment vertical="center"/>
    </xf>
    <xf numFmtId="3" fontId="93" fillId="0" borderId="0" xfId="2418" applyNumberFormat="1" applyFont="1" applyAlignment="1">
      <alignment horizontal="right" vertical="center"/>
    </xf>
    <xf numFmtId="4" fontId="93" fillId="0" borderId="0" xfId="2418" applyNumberFormat="1" applyFont="1" applyAlignment="1">
      <alignment horizontal="right" vertical="center"/>
    </xf>
    <xf numFmtId="3" fontId="93" fillId="0" borderId="0" xfId="2418" applyNumberFormat="1" applyFont="1" applyAlignment="1">
      <alignment horizontal="right"/>
    </xf>
    <xf numFmtId="4" fontId="93" fillId="0" borderId="0" xfId="2418" applyNumberFormat="1" applyFont="1" applyAlignment="1">
      <alignment horizontal="right"/>
    </xf>
    <xf numFmtId="0" fontId="11" fillId="0" borderId="0" xfId="2716" applyFont="1"/>
    <xf numFmtId="3" fontId="11" fillId="0" borderId="0" xfId="2716" applyNumberFormat="1" applyFont="1" applyAlignment="1">
      <alignment vertical="center"/>
    </xf>
    <xf numFmtId="3" fontId="71" fillId="0" borderId="0" xfId="2418" applyNumberFormat="1" applyFont="1" applyAlignment="1">
      <alignment horizontal="right"/>
    </xf>
    <xf numFmtId="4" fontId="71" fillId="0" borderId="0" xfId="2418" applyNumberFormat="1" applyFont="1" applyAlignment="1">
      <alignment horizontal="right"/>
    </xf>
    <xf numFmtId="43" fontId="71" fillId="0" borderId="0" xfId="2418" applyNumberFormat="1" applyFont="1" applyAlignment="1">
      <alignment horizontal="right"/>
    </xf>
    <xf numFmtId="0" fontId="122" fillId="0" borderId="0" xfId="2707" applyFont="1" applyAlignment="1">
      <alignment horizontal="center"/>
    </xf>
    <xf numFmtId="0" fontId="123" fillId="0" borderId="0" xfId="2707" applyFont="1"/>
    <xf numFmtId="0" fontId="123" fillId="0" borderId="0" xfId="2707" applyFont="1" applyAlignment="1">
      <alignment horizontal="center"/>
    </xf>
    <xf numFmtId="0" fontId="96" fillId="0" borderId="2" xfId="2707" applyFont="1" applyBorder="1" applyAlignment="1">
      <alignment horizontal="center" vertical="center"/>
    </xf>
    <xf numFmtId="0" fontId="97" fillId="0" borderId="0" xfId="2418" applyFont="1"/>
    <xf numFmtId="3" fontId="97" fillId="0" borderId="2" xfId="2418" applyNumberFormat="1" applyFont="1" applyBorder="1" applyAlignment="1">
      <alignment horizontal="right"/>
    </xf>
    <xf numFmtId="4" fontId="97" fillId="0" borderId="2" xfId="2418" applyNumberFormat="1" applyFont="1" applyBorder="1" applyAlignment="1">
      <alignment horizontal="right"/>
    </xf>
    <xf numFmtId="4" fontId="123" fillId="0" borderId="0" xfId="2418" applyNumberFormat="1" applyFont="1"/>
    <xf numFmtId="0" fontId="123" fillId="0" borderId="0" xfId="2418" applyFont="1"/>
    <xf numFmtId="0" fontId="116" fillId="0" borderId="0" xfId="2418" applyFont="1"/>
    <xf numFmtId="3" fontId="116" fillId="0" borderId="0" xfId="2418" applyNumberFormat="1" applyFont="1" applyAlignment="1">
      <alignment horizontal="right"/>
    </xf>
    <xf numFmtId="4" fontId="116" fillId="0" borderId="0" xfId="2418" applyNumberFormat="1" applyFont="1" applyAlignment="1">
      <alignment horizontal="right"/>
    </xf>
    <xf numFmtId="0" fontId="96" fillId="0" borderId="0" xfId="2418" quotePrefix="1" applyFont="1"/>
    <xf numFmtId="3" fontId="96" fillId="0" borderId="0" xfId="2418" applyNumberFormat="1" applyFont="1" applyAlignment="1">
      <alignment horizontal="right"/>
    </xf>
    <xf numFmtId="3" fontId="96" fillId="0" borderId="0" xfId="2418" quotePrefix="1" applyNumberFormat="1" applyFont="1" applyAlignment="1">
      <alignment horizontal="right"/>
    </xf>
    <xf numFmtId="4" fontId="96" fillId="0" borderId="0" xfId="2418" quotePrefix="1" applyNumberFormat="1" applyFont="1" applyAlignment="1">
      <alignment horizontal="right"/>
    </xf>
    <xf numFmtId="0" fontId="97" fillId="0" borderId="0" xfId="2418" quotePrefix="1" applyFont="1"/>
    <xf numFmtId="3" fontId="97" fillId="0" borderId="0" xfId="2418" applyNumberFormat="1" applyFont="1" applyAlignment="1">
      <alignment horizontal="right"/>
    </xf>
    <xf numFmtId="3" fontId="97" fillId="0" borderId="0" xfId="2418" quotePrefix="1" applyNumberFormat="1" applyFont="1" applyAlignment="1">
      <alignment horizontal="right"/>
    </xf>
    <xf numFmtId="4" fontId="97" fillId="0" borderId="0" xfId="2418" quotePrefix="1" applyNumberFormat="1" applyFont="1" applyAlignment="1">
      <alignment horizontal="right"/>
    </xf>
    <xf numFmtId="2" fontId="123" fillId="0" borderId="0" xfId="2418" applyNumberFormat="1" applyFont="1"/>
    <xf numFmtId="3" fontId="123" fillId="0" borderId="0" xfId="2418" applyNumberFormat="1" applyFont="1"/>
    <xf numFmtId="0" fontId="96" fillId="0" borderId="0" xfId="2418" applyFont="1" applyAlignment="1">
      <alignment horizontal="right"/>
    </xf>
    <xf numFmtId="0" fontId="96" fillId="0" borderId="0" xfId="2418" quotePrefix="1" applyFont="1" applyAlignment="1">
      <alignment horizontal="right"/>
    </xf>
    <xf numFmtId="4" fontId="97" fillId="0" borderId="0" xfId="2418" applyNumberFormat="1" applyFont="1" applyAlignment="1">
      <alignment horizontal="right"/>
    </xf>
    <xf numFmtId="0" fontId="96" fillId="0" borderId="0" xfId="2418" applyFont="1"/>
    <xf numFmtId="4" fontId="96" fillId="0" borderId="0" xfId="2418" applyNumberFormat="1" applyFont="1" applyAlignment="1">
      <alignment horizontal="right"/>
    </xf>
    <xf numFmtId="0" fontId="124" fillId="0" borderId="0" xfId="2418" applyFont="1"/>
    <xf numFmtId="0" fontId="111" fillId="0" borderId="0" xfId="2418" applyFont="1" applyAlignment="1">
      <alignment horizontal="left"/>
    </xf>
    <xf numFmtId="0" fontId="71" fillId="0" borderId="1" xfId="2663" applyFont="1" applyBorder="1" applyAlignment="1">
      <alignment horizontal="center" vertical="center" wrapText="1"/>
    </xf>
    <xf numFmtId="2" fontId="93" fillId="0" borderId="0" xfId="0" applyNumberFormat="1" applyFont="1" applyAlignment="1">
      <alignment horizontal="center" wrapText="1"/>
    </xf>
    <xf numFmtId="2" fontId="96" fillId="0" borderId="0" xfId="0" applyNumberFormat="1" applyFont="1" applyAlignment="1">
      <alignment horizontal="center" wrapText="1"/>
    </xf>
    <xf numFmtId="0" fontId="121" fillId="0" borderId="0" xfId="2714" applyFont="1" applyAlignment="1">
      <alignment horizontal="center"/>
    </xf>
    <xf numFmtId="0" fontId="95" fillId="0" borderId="0" xfId="0" applyFont="1" applyAlignment="1">
      <alignment horizontal="center" vertical="center"/>
    </xf>
    <xf numFmtId="199" fontId="96" fillId="0" borderId="0" xfId="2228" applyNumberFormat="1" applyFont="1" applyBorder="1" applyAlignment="1">
      <alignment wrapText="1"/>
    </xf>
    <xf numFmtId="199" fontId="0" fillId="0" borderId="0" xfId="0" applyNumberFormat="1"/>
    <xf numFmtId="199" fontId="93" fillId="0" borderId="0" xfId="2691" applyNumberFormat="1" applyFont="1" applyBorder="1" applyAlignment="1"/>
    <xf numFmtId="43" fontId="115" fillId="0" borderId="0" xfId="2691" applyFont="1" applyFill="1" applyBorder="1" applyAlignment="1">
      <alignment horizontal="right" indent="1"/>
    </xf>
    <xf numFmtId="199" fontId="94" fillId="0" borderId="0" xfId="2691" quotePrefix="1" applyNumberFormat="1" applyFont="1" applyBorder="1" applyAlignment="1">
      <alignment horizontal="left"/>
    </xf>
    <xf numFmtId="199" fontId="71" fillId="0" borderId="0" xfId="2691" applyNumberFormat="1" applyFont="1" applyBorder="1" applyAlignment="1">
      <alignment horizontal="left"/>
    </xf>
    <xf numFmtId="0" fontId="100" fillId="0" borderId="1" xfId="2683" applyFont="1" applyBorder="1"/>
    <xf numFmtId="0" fontId="94" fillId="0" borderId="1" xfId="2714" applyFont="1" applyBorder="1" applyAlignment="1">
      <alignment horizontal="right" vertical="center" wrapText="1"/>
    </xf>
    <xf numFmtId="0" fontId="94" fillId="0" borderId="0" xfId="2714" applyFont="1" applyAlignment="1">
      <alignment horizontal="right" vertical="center" wrapText="1"/>
    </xf>
    <xf numFmtId="49" fontId="96" fillId="0" borderId="0" xfId="2418" applyNumberFormat="1" applyFont="1" applyAlignment="1">
      <alignment horizontal="center" vertical="center" wrapText="1"/>
    </xf>
    <xf numFmtId="4" fontId="71" fillId="0" borderId="0" xfId="0" applyNumberFormat="1" applyFont="1" applyAlignment="1">
      <alignment horizontal="center" vertical="center" wrapText="1"/>
    </xf>
    <xf numFmtId="0" fontId="71" fillId="0" borderId="18" xfId="0" applyFont="1" applyBorder="1"/>
    <xf numFmtId="0" fontId="71" fillId="0" borderId="9" xfId="0" applyFont="1" applyBorder="1"/>
    <xf numFmtId="43" fontId="71" fillId="0" borderId="0" xfId="0" applyNumberFormat="1" applyFont="1"/>
    <xf numFmtId="3" fontId="97" fillId="0" borderId="0" xfId="0" applyNumberFormat="1" applyFont="1"/>
    <xf numFmtId="204" fontId="97" fillId="0" borderId="0" xfId="0" applyNumberFormat="1" applyFont="1"/>
    <xf numFmtId="0" fontId="128" fillId="0" borderId="0" xfId="0" applyFont="1"/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horizontal="right"/>
    </xf>
    <xf numFmtId="201" fontId="71" fillId="0" borderId="0" xfId="2246" applyNumberFormat="1" applyFont="1" applyFill="1" applyAlignment="1">
      <alignment horizontal="center" vertical="center"/>
    </xf>
    <xf numFmtId="0" fontId="101" fillId="0" borderId="0" xfId="0" applyFont="1" applyAlignment="1">
      <alignment vertical="center"/>
    </xf>
    <xf numFmtId="0" fontId="94" fillId="0" borderId="1" xfId="2714" applyFont="1" applyBorder="1" applyAlignment="1">
      <alignment vertical="center" wrapText="1"/>
    </xf>
    <xf numFmtId="0" fontId="101" fillId="0" borderId="0" xfId="0" applyFont="1" applyAlignment="1">
      <alignment vertical="center" wrapText="1"/>
    </xf>
    <xf numFmtId="43" fontId="96" fillId="0" borderId="0" xfId="2707" applyNumberFormat="1" applyFont="1"/>
    <xf numFmtId="0" fontId="95" fillId="0" borderId="0" xfId="2663" applyFont="1" applyAlignment="1">
      <alignment horizontal="center" vertical="center"/>
    </xf>
    <xf numFmtId="0" fontId="71" fillId="0" borderId="0" xfId="0" applyFont="1" applyAlignment="1">
      <alignment horizontal="center" vertical="center" wrapText="1"/>
    </xf>
    <xf numFmtId="0" fontId="93" fillId="0" borderId="0" xfId="2411" applyFont="1"/>
    <xf numFmtId="0" fontId="71" fillId="0" borderId="0" xfId="2411" applyFont="1"/>
    <xf numFmtId="0" fontId="93" fillId="0" borderId="0" xfId="2711" applyFont="1" applyAlignment="1">
      <alignment horizontal="left" vertical="center" wrapText="1"/>
    </xf>
    <xf numFmtId="0" fontId="93" fillId="0" borderId="0" xfId="2711" applyFont="1" applyAlignment="1">
      <alignment horizontal="center" vertical="center" wrapText="1"/>
    </xf>
    <xf numFmtId="43" fontId="93" fillId="0" borderId="0" xfId="2691" applyFont="1" applyFill="1" applyAlignment="1">
      <alignment horizontal="center" vertical="center" wrapText="1"/>
    </xf>
    <xf numFmtId="0" fontId="93" fillId="0" borderId="0" xfId="2411" applyFont="1" applyAlignment="1">
      <alignment vertical="center"/>
    </xf>
    <xf numFmtId="43" fontId="71" fillId="0" borderId="0" xfId="2411" applyNumberFormat="1" applyFont="1" applyAlignment="1">
      <alignment vertical="center"/>
    </xf>
    <xf numFmtId="0" fontId="71" fillId="0" borderId="0" xfId="2711" applyFont="1" applyAlignment="1">
      <alignment horizontal="left" vertical="center" wrapText="1"/>
    </xf>
    <xf numFmtId="0" fontId="71" fillId="0" borderId="0" xfId="2411" applyFont="1" applyAlignment="1">
      <alignment vertical="center"/>
    </xf>
    <xf numFmtId="43" fontId="71" fillId="0" borderId="0" xfId="2411" applyNumberFormat="1" applyFont="1" applyAlignment="1">
      <alignment horizontal="center" vertical="center"/>
    </xf>
    <xf numFmtId="0" fontId="71" fillId="0" borderId="0" xfId="2411" applyFont="1" applyAlignment="1">
      <alignment horizontal="center" vertical="center" wrapText="1"/>
    </xf>
    <xf numFmtId="0" fontId="71" fillId="0" borderId="0" xfId="2411" applyFont="1" applyAlignment="1">
      <alignment vertical="center" wrapText="1"/>
    </xf>
    <xf numFmtId="0" fontId="71" fillId="0" borderId="0" xfId="2411" quotePrefix="1" applyFont="1" applyAlignment="1">
      <alignment horizontal="left" vertical="center"/>
    </xf>
    <xf numFmtId="0" fontId="93" fillId="0" borderId="0" xfId="2411" quotePrefix="1" applyFont="1" applyAlignment="1">
      <alignment horizontal="left" vertical="center" wrapText="1"/>
    </xf>
    <xf numFmtId="0" fontId="93" fillId="0" borderId="0" xfId="2411" applyFont="1" applyAlignment="1">
      <alignment horizontal="center" vertical="center" wrapText="1"/>
    </xf>
    <xf numFmtId="0" fontId="71" fillId="0" borderId="0" xfId="2411" applyFont="1" applyAlignment="1">
      <alignment horizontal="center" vertical="center"/>
    </xf>
    <xf numFmtId="0" fontId="93" fillId="0" borderId="0" xfId="2411" applyFont="1" applyAlignment="1">
      <alignment horizontal="center" vertical="center"/>
    </xf>
    <xf numFmtId="0" fontId="71" fillId="0" borderId="0" xfId="2411" applyFont="1" applyAlignment="1">
      <alignment horizontal="center"/>
    </xf>
    <xf numFmtId="0" fontId="113" fillId="0" borderId="0" xfId="2664" applyFont="1" applyAlignment="1">
      <alignment horizontal="left"/>
    </xf>
    <xf numFmtId="0" fontId="33" fillId="0" borderId="0" xfId="2664" applyFont="1" applyAlignment="1">
      <alignment horizontal="right"/>
    </xf>
    <xf numFmtId="0" fontId="94" fillId="0" borderId="1" xfId="2664" applyFont="1" applyBorder="1"/>
    <xf numFmtId="0" fontId="33" fillId="0" borderId="0" xfId="2664" applyFont="1" applyAlignment="1">
      <alignment horizontal="center" vertical="center" wrapText="1"/>
    </xf>
    <xf numFmtId="0" fontId="113" fillId="0" borderId="0" xfId="2664" applyFont="1"/>
    <xf numFmtId="49" fontId="97" fillId="0" borderId="0" xfId="0" applyNumberFormat="1" applyFont="1" applyAlignment="1">
      <alignment horizontal="left" vertical="center" wrapText="1"/>
    </xf>
    <xf numFmtId="3" fontId="96" fillId="0" borderId="0" xfId="0" applyNumberFormat="1" applyFont="1" applyAlignment="1">
      <alignment horizontal="center" wrapText="1"/>
    </xf>
    <xf numFmtId="3" fontId="71" fillId="0" borderId="0" xfId="2665" applyNumberFormat="1" applyFont="1"/>
    <xf numFmtId="0" fontId="119" fillId="0" borderId="0" xfId="2713" applyFill="1"/>
    <xf numFmtId="3" fontId="71" fillId="0" borderId="0" xfId="2691" applyNumberFormat="1" applyFont="1" applyFill="1" applyBorder="1" applyAlignment="1">
      <alignment horizontal="right" vertical="center"/>
    </xf>
    <xf numFmtId="3" fontId="96" fillId="0" borderId="0" xfId="2691" applyNumberFormat="1" applyFont="1" applyAlignment="1">
      <alignment horizontal="right" vertical="center"/>
    </xf>
    <xf numFmtId="41" fontId="71" fillId="0" borderId="0" xfId="2691" applyNumberFormat="1" applyFont="1" applyFill="1" applyBorder="1" applyAlignment="1">
      <alignment horizontal="right"/>
    </xf>
    <xf numFmtId="4" fontId="71" fillId="0" borderId="0" xfId="2691" applyNumberFormat="1" applyFont="1" applyFill="1" applyBorder="1" applyAlignment="1">
      <alignment horizontal="right"/>
    </xf>
    <xf numFmtId="3" fontId="96" fillId="0" borderId="0" xfId="2691" applyNumberFormat="1" applyFont="1" applyAlignment="1">
      <alignment horizontal="right"/>
    </xf>
    <xf numFmtId="4" fontId="96" fillId="0" borderId="0" xfId="2691" applyNumberFormat="1" applyFont="1" applyAlignment="1">
      <alignment horizontal="right"/>
    </xf>
    <xf numFmtId="3" fontId="97" fillId="0" borderId="0" xfId="2691" applyNumberFormat="1" applyFont="1" applyAlignment="1">
      <alignment horizontal="right"/>
    </xf>
    <xf numFmtId="4" fontId="97" fillId="0" borderId="0" xfId="2691" applyNumberFormat="1" applyFont="1" applyAlignment="1">
      <alignment horizontal="right"/>
    </xf>
    <xf numFmtId="4" fontId="93" fillId="0" borderId="0" xfId="2326" applyNumberFormat="1" applyFont="1"/>
    <xf numFmtId="2" fontId="71" fillId="0" borderId="0" xfId="2714" applyNumberFormat="1" applyFont="1"/>
    <xf numFmtId="0" fontId="71" fillId="0" borderId="1" xfId="2663" applyFont="1" applyBorder="1"/>
    <xf numFmtId="0" fontId="94" fillId="0" borderId="0" xfId="2663" applyFont="1" applyAlignment="1">
      <alignment horizontal="right"/>
    </xf>
    <xf numFmtId="199" fontId="71" fillId="0" borderId="0" xfId="2691" applyNumberFormat="1" applyFont="1" applyAlignment="1">
      <alignment horizontal="center" vertical="center" wrapText="1"/>
    </xf>
    <xf numFmtId="199" fontId="71" fillId="0" borderId="0" xfId="2691" applyNumberFormat="1" applyFont="1" applyFill="1" applyAlignment="1">
      <alignment horizontal="center" vertical="center" wrapText="1"/>
    </xf>
    <xf numFmtId="43" fontId="93" fillId="0" borderId="0" xfId="2691" applyFont="1" applyFill="1" applyAlignment="1">
      <alignment vertical="center"/>
    </xf>
    <xf numFmtId="3" fontId="71" fillId="0" borderId="0" xfId="2691" applyNumberFormat="1" applyFont="1" applyFill="1" applyAlignment="1">
      <alignment vertical="center"/>
    </xf>
    <xf numFmtId="3" fontId="93" fillId="0" borderId="0" xfId="2691" applyNumberFormat="1" applyFont="1" applyFill="1" applyAlignment="1">
      <alignment vertical="center"/>
    </xf>
    <xf numFmtId="164" fontId="93" fillId="0" borderId="0" xfId="2691" applyNumberFormat="1" applyFont="1" applyFill="1" applyAlignment="1">
      <alignment vertical="center"/>
    </xf>
    <xf numFmtId="199" fontId="71" fillId="0" borderId="0" xfId="2411" applyNumberFormat="1" applyFont="1"/>
    <xf numFmtId="0" fontId="93" fillId="0" borderId="0" xfId="2411" quotePrefix="1" applyFont="1" applyAlignment="1">
      <alignment horizontal="left" vertical="center"/>
    </xf>
    <xf numFmtId="0" fontId="96" fillId="0" borderId="0" xfId="2664" applyFont="1" applyAlignment="1">
      <alignment horizontal="center" vertical="center" wrapText="1"/>
    </xf>
    <xf numFmtId="0" fontId="33" fillId="0" borderId="0" xfId="2671" applyFont="1" applyAlignment="1">
      <alignment horizontal="center"/>
    </xf>
    <xf numFmtId="0" fontId="94" fillId="0" borderId="0" xfId="2664" applyFont="1" applyAlignment="1">
      <alignment horizontal="right" vertical="center"/>
    </xf>
    <xf numFmtId="205" fontId="71" fillId="0" borderId="0" xfId="2228" applyNumberFormat="1" applyFont="1" applyBorder="1" applyAlignment="1"/>
    <xf numFmtId="205" fontId="93" fillId="0" borderId="0" xfId="2228" applyNumberFormat="1" applyFont="1" applyBorder="1" applyAlignment="1">
      <alignment horizontal="right" indent="1"/>
    </xf>
    <xf numFmtId="0" fontId="121" fillId="0" borderId="0" xfId="2664" applyFont="1" applyAlignment="1">
      <alignment horizontal="center"/>
    </xf>
    <xf numFmtId="199" fontId="71" fillId="0" borderId="0" xfId="2691" applyNumberFormat="1" applyFont="1" applyBorder="1" applyAlignment="1">
      <alignment horizontal="right"/>
    </xf>
    <xf numFmtId="199" fontId="71" fillId="0" borderId="0" xfId="2691" applyNumberFormat="1" applyFont="1" applyFill="1" applyBorder="1" applyAlignment="1">
      <alignment horizontal="right"/>
    </xf>
    <xf numFmtId="199" fontId="93" fillId="0" borderId="0" xfId="2691" applyNumberFormat="1" applyFont="1" applyFill="1" applyBorder="1" applyAlignment="1">
      <alignment horizontal="right"/>
    </xf>
    <xf numFmtId="199" fontId="93" fillId="0" borderId="0" xfId="2691" applyNumberFormat="1" applyFont="1" applyBorder="1" applyAlignment="1">
      <alignment horizontal="right"/>
    </xf>
    <xf numFmtId="204" fontId="96" fillId="0" borderId="0" xfId="2410" applyNumberFormat="1" applyFont="1" applyAlignment="1">
      <alignment horizontal="left" indent="1"/>
    </xf>
    <xf numFmtId="204" fontId="96" fillId="0" borderId="0" xfId="2410" applyNumberFormat="1" applyFont="1"/>
    <xf numFmtId="4" fontId="96" fillId="0" borderId="0" xfId="2410" applyNumberFormat="1" applyFont="1" applyAlignment="1">
      <alignment horizontal="left" indent="1"/>
    </xf>
    <xf numFmtId="0" fontId="95" fillId="0" borderId="0" xfId="2663" applyFont="1" applyAlignment="1">
      <alignment horizontal="center"/>
    </xf>
    <xf numFmtId="0" fontId="113" fillId="0" borderId="0" xfId="2683" applyFont="1"/>
    <xf numFmtId="0" fontId="93" fillId="0" borderId="0" xfId="2717" applyFont="1"/>
    <xf numFmtId="0" fontId="93" fillId="0" borderId="0" xfId="2718" applyFont="1"/>
    <xf numFmtId="43" fontId="93" fillId="0" borderId="0" xfId="0" applyNumberFormat="1" applyFont="1"/>
    <xf numFmtId="199" fontId="71" fillId="0" borderId="0" xfId="2246" applyNumberFormat="1" applyFont="1" applyFill="1" applyBorder="1" applyAlignment="1">
      <alignment horizontal="center" vertical="center" wrapText="1"/>
    </xf>
    <xf numFmtId="199" fontId="128" fillId="0" borderId="0" xfId="0" applyNumberFormat="1" applyFont="1" applyAlignment="1">
      <alignment horizontal="left"/>
    </xf>
    <xf numFmtId="0" fontId="127" fillId="0" borderId="0" xfId="0" applyFont="1"/>
    <xf numFmtId="199" fontId="71" fillId="0" borderId="0" xfId="0" applyNumberFormat="1" applyFont="1" applyAlignment="1">
      <alignment horizontal="right"/>
    </xf>
    <xf numFmtId="2" fontId="93" fillId="0" borderId="0" xfId="2664" applyNumberFormat="1" applyFont="1" applyAlignment="1">
      <alignment horizontal="center" vertical="center"/>
    </xf>
    <xf numFmtId="2" fontId="71" fillId="0" borderId="0" xfId="2664" applyNumberFormat="1" applyFont="1" applyAlignment="1">
      <alignment horizontal="center" vertical="center"/>
    </xf>
    <xf numFmtId="199" fontId="96" fillId="0" borderId="0" xfId="2691" applyNumberFormat="1" applyFont="1" applyBorder="1"/>
    <xf numFmtId="3" fontId="71" fillId="0" borderId="0" xfId="2664" applyNumberFormat="1" applyFont="1" applyAlignment="1">
      <alignment vertical="center"/>
    </xf>
    <xf numFmtId="3" fontId="71" fillId="0" borderId="0" xfId="1" applyNumberFormat="1" applyFont="1" applyAlignment="1">
      <alignment vertical="center" wrapText="1"/>
    </xf>
    <xf numFmtId="4" fontId="71" fillId="0" borderId="0" xfId="2664" applyNumberFormat="1" applyFont="1" applyAlignment="1">
      <alignment vertical="center"/>
    </xf>
    <xf numFmtId="0" fontId="71" fillId="0" borderId="19" xfId="2663" applyFont="1" applyBorder="1"/>
    <xf numFmtId="0" fontId="71" fillId="0" borderId="19" xfId="2663" applyFont="1" applyBorder="1" applyAlignment="1">
      <alignment horizontal="center" vertical="center"/>
    </xf>
    <xf numFmtId="3" fontId="96" fillId="0" borderId="0" xfId="2691" applyNumberFormat="1" applyFont="1" applyFill="1" applyAlignment="1">
      <alignment horizontal="right"/>
    </xf>
    <xf numFmtId="43" fontId="96" fillId="0" borderId="0" xfId="2691" applyFont="1" applyFill="1" applyAlignment="1">
      <alignment horizontal="right"/>
    </xf>
    <xf numFmtId="4" fontId="96" fillId="0" borderId="0" xfId="2691" applyNumberFormat="1" applyFont="1" applyFill="1" applyAlignment="1">
      <alignment horizontal="right"/>
    </xf>
    <xf numFmtId="4" fontId="96" fillId="0" borderId="0" xfId="2691" applyNumberFormat="1" applyFont="1" applyFill="1" applyAlignment="1">
      <alignment horizontal="right" vertical="center"/>
    </xf>
    <xf numFmtId="43" fontId="108" fillId="0" borderId="0" xfId="2691" applyFont="1" applyFill="1" applyBorder="1"/>
    <xf numFmtId="43" fontId="96" fillId="0" borderId="0" xfId="2691" applyFont="1" applyFill="1"/>
    <xf numFmtId="3" fontId="96" fillId="0" borderId="0" xfId="0" applyNumberFormat="1" applyFont="1"/>
    <xf numFmtId="0" fontId="95" fillId="0" borderId="0" xfId="0" applyFont="1" applyAlignment="1">
      <alignment vertical="center"/>
    </xf>
    <xf numFmtId="0" fontId="71" fillId="0" borderId="2" xfId="2666" applyFont="1" applyBorder="1" applyAlignment="1">
      <alignment horizontal="center"/>
    </xf>
    <xf numFmtId="0" fontId="95" fillId="0" borderId="1" xfId="0" applyFont="1" applyBorder="1" applyAlignment="1">
      <alignment vertical="center"/>
    </xf>
    <xf numFmtId="43" fontId="93" fillId="0" borderId="0" xfId="2691" applyFont="1" applyFill="1" applyBorder="1" applyAlignment="1">
      <alignment horizontal="center" vertical="center" wrapText="1"/>
    </xf>
    <xf numFmtId="0" fontId="93" fillId="0" borderId="1" xfId="2663" applyFont="1" applyBorder="1" applyAlignment="1">
      <alignment horizontal="center" vertical="center"/>
    </xf>
    <xf numFmtId="0" fontId="93" fillId="0" borderId="1" xfId="2663" applyFont="1" applyBorder="1" applyAlignment="1">
      <alignment horizontal="center" vertical="center" wrapText="1"/>
    </xf>
    <xf numFmtId="43" fontId="93" fillId="0" borderId="1" xfId="2691" applyFont="1" applyFill="1" applyBorder="1" applyAlignment="1">
      <alignment horizontal="center" vertical="center" wrapText="1"/>
    </xf>
    <xf numFmtId="0" fontId="93" fillId="0" borderId="2" xfId="2663" applyFont="1" applyBorder="1" applyAlignment="1">
      <alignment horizontal="center" vertical="center"/>
    </xf>
    <xf numFmtId="0" fontId="93" fillId="0" borderId="0" xfId="0" applyFont="1" applyAlignment="1">
      <alignment horizontal="center" vertical="center" wrapText="1"/>
    </xf>
    <xf numFmtId="0" fontId="93" fillId="0" borderId="0" xfId="0" applyFont="1" applyAlignment="1">
      <alignment wrapText="1"/>
    </xf>
    <xf numFmtId="199" fontId="71" fillId="0" borderId="0" xfId="2691" applyNumberFormat="1" applyFont="1" applyFill="1" applyBorder="1" applyAlignment="1">
      <alignment horizontal="center" vertical="center" wrapText="1"/>
    </xf>
    <xf numFmtId="43" fontId="71" fillId="0" borderId="0" xfId="2691" applyFont="1" applyFill="1" applyBorder="1" applyAlignment="1">
      <alignment horizontal="center" vertical="center" wrapText="1"/>
    </xf>
    <xf numFmtId="43" fontId="128" fillId="0" borderId="0" xfId="2691" applyFont="1" applyFill="1" applyBorder="1" applyAlignment="1">
      <alignment horizontal="center" vertical="center" wrapText="1"/>
    </xf>
    <xf numFmtId="0" fontId="71" fillId="0" borderId="0" xfId="0" applyFont="1" applyAlignment="1">
      <alignment horizontal="left" vertical="center" wrapText="1"/>
    </xf>
    <xf numFmtId="43" fontId="71" fillId="0" borderId="0" xfId="2246" applyFont="1" applyFill="1" applyBorder="1" applyAlignment="1">
      <alignment horizontal="center" vertical="center" wrapText="1"/>
    </xf>
    <xf numFmtId="43" fontId="128" fillId="0" borderId="0" xfId="2246" applyFont="1" applyFill="1" applyBorder="1" applyAlignment="1">
      <alignment horizontal="center" vertical="center" wrapText="1"/>
    </xf>
    <xf numFmtId="0" fontId="71" fillId="0" borderId="0" xfId="0" applyFont="1" applyAlignment="1">
      <alignment horizontal="left" vertical="center" wrapText="1" indent="2"/>
    </xf>
    <xf numFmtId="2" fontId="71" fillId="0" borderId="0" xfId="0" quotePrefix="1" applyNumberFormat="1" applyFont="1" applyAlignment="1">
      <alignment horizontal="left" vertical="center" wrapText="1" indent="2"/>
    </xf>
    <xf numFmtId="43" fontId="71" fillId="0" borderId="0" xfId="2411" applyNumberFormat="1" applyFont="1" applyAlignment="1">
      <alignment horizontal="center" vertical="center" wrapText="1"/>
    </xf>
    <xf numFmtId="0" fontId="71" fillId="0" borderId="0" xfId="0" applyFont="1" applyAlignment="1">
      <alignment horizontal="left" wrapText="1" indent="2"/>
    </xf>
    <xf numFmtId="43" fontId="96" fillId="0" borderId="0" xfId="2691" applyFont="1" applyFill="1" applyBorder="1" applyAlignment="1">
      <alignment horizontal="center" vertical="center" wrapText="1"/>
    </xf>
    <xf numFmtId="43" fontId="97" fillId="0" borderId="0" xfId="2691" applyFont="1" applyFill="1" applyBorder="1" applyAlignment="1">
      <alignment horizontal="center" vertical="center" wrapText="1"/>
    </xf>
    <xf numFmtId="43" fontId="127" fillId="0" borderId="0" xfId="2691" applyFont="1" applyFill="1" applyBorder="1" applyAlignment="1">
      <alignment horizontal="center" vertical="center" wrapText="1"/>
    </xf>
    <xf numFmtId="0" fontId="71" fillId="0" borderId="0" xfId="0" applyFont="1" applyAlignment="1">
      <alignment horizontal="left" indent="2"/>
    </xf>
    <xf numFmtId="49" fontId="96" fillId="0" borderId="0" xfId="0" applyNumberFormat="1" applyFont="1" applyAlignment="1">
      <alignment horizontal="left" wrapText="1" indent="2"/>
    </xf>
    <xf numFmtId="0" fontId="71" fillId="0" borderId="0" xfId="0" applyFont="1" applyAlignment="1">
      <alignment horizontal="left" wrapText="1" indent="1"/>
    </xf>
    <xf numFmtId="199" fontId="93" fillId="0" borderId="0" xfId="2691" applyNumberFormat="1" applyFont="1" applyFill="1" applyBorder="1" applyAlignment="1">
      <alignment horizontal="center" vertical="center" wrapText="1"/>
    </xf>
    <xf numFmtId="43" fontId="97" fillId="0" borderId="0" xfId="2691" applyFont="1" applyFill="1" applyBorder="1" applyAlignment="1">
      <alignment vertical="center" wrapText="1"/>
    </xf>
    <xf numFmtId="0" fontId="71" fillId="0" borderId="0" xfId="0" applyFont="1" applyAlignment="1">
      <alignment vertical="center" wrapText="1"/>
    </xf>
    <xf numFmtId="199" fontId="71" fillId="0" borderId="0" xfId="2218" applyNumberFormat="1" applyFont="1" applyFill="1" applyBorder="1" applyAlignment="1">
      <alignment horizontal="left" indent="1"/>
    </xf>
    <xf numFmtId="0" fontId="71" fillId="0" borderId="0" xfId="0" quotePrefix="1" applyFont="1" applyAlignment="1">
      <alignment horizontal="center" vertical="center" wrapText="1"/>
    </xf>
    <xf numFmtId="3" fontId="93" fillId="0" borderId="0" xfId="0" applyNumberFormat="1" applyFont="1" applyAlignment="1">
      <alignment horizontal="center" vertical="center" wrapText="1"/>
    </xf>
    <xf numFmtId="199" fontId="93" fillId="0" borderId="0" xfId="2246" applyNumberFormat="1" applyFont="1" applyFill="1" applyBorder="1" applyAlignment="1">
      <alignment horizontal="center" vertical="center" wrapText="1"/>
    </xf>
    <xf numFmtId="43" fontId="127" fillId="0" borderId="0" xfId="2246" applyFont="1" applyFill="1" applyBorder="1" applyAlignment="1">
      <alignment horizontal="center" vertical="center" wrapText="1"/>
    </xf>
    <xf numFmtId="3" fontId="71" fillId="0" borderId="0" xfId="0" applyNumberFormat="1" applyFont="1" applyAlignment="1">
      <alignment horizontal="center" vertical="center" wrapText="1"/>
    </xf>
    <xf numFmtId="199" fontId="71" fillId="0" borderId="0" xfId="0" applyNumberFormat="1" applyFont="1" applyAlignment="1">
      <alignment horizontal="center"/>
    </xf>
    <xf numFmtId="0" fontId="93" fillId="0" borderId="0" xfId="0" applyFont="1" applyAlignment="1">
      <alignment horizontal="center" wrapText="1"/>
    </xf>
    <xf numFmtId="0" fontId="71" fillId="0" borderId="0" xfId="0" applyFont="1" applyAlignment="1">
      <alignment horizontal="center" wrapText="1"/>
    </xf>
    <xf numFmtId="201" fontId="128" fillId="0" borderId="0" xfId="2246" applyNumberFormat="1" applyFont="1" applyFill="1" applyBorder="1" applyAlignment="1">
      <alignment horizontal="center" vertical="center" wrapText="1"/>
    </xf>
    <xf numFmtId="43" fontId="96" fillId="0" borderId="0" xfId="2246" applyFont="1" applyFill="1" applyBorder="1" applyAlignment="1">
      <alignment horizontal="center" vertical="center" wrapText="1"/>
    </xf>
    <xf numFmtId="0" fontId="71" fillId="0" borderId="0" xfId="0" applyFont="1" applyAlignment="1">
      <alignment horizontal="left" wrapText="1"/>
    </xf>
    <xf numFmtId="199" fontId="97" fillId="0" borderId="0" xfId="2246" applyNumberFormat="1" applyFont="1" applyFill="1" applyBorder="1" applyAlignment="1">
      <alignment horizontal="center" vertical="center" wrapText="1"/>
    </xf>
    <xf numFmtId="0" fontId="94" fillId="0" borderId="0" xfId="0" applyFont="1"/>
    <xf numFmtId="0" fontId="94" fillId="0" borderId="0" xfId="0" applyFont="1" applyAlignment="1">
      <alignment horizontal="center" vertical="center" wrapText="1"/>
    </xf>
    <xf numFmtId="43" fontId="93" fillId="0" borderId="0" xfId="2246" applyFont="1" applyFill="1" applyBorder="1" applyAlignment="1">
      <alignment horizontal="center" vertical="center" wrapText="1"/>
    </xf>
    <xf numFmtId="0" fontId="97" fillId="0" borderId="0" xfId="0" applyFont="1" applyAlignment="1">
      <alignment horizontal="center" vertical="center" wrapText="1"/>
    </xf>
    <xf numFmtId="0" fontId="127" fillId="0" borderId="0" xfId="0" applyFont="1" applyAlignment="1">
      <alignment horizontal="center" vertical="center" wrapText="1"/>
    </xf>
    <xf numFmtId="43" fontId="97" fillId="0" borderId="0" xfId="2246" applyFont="1" applyFill="1" applyBorder="1" applyAlignment="1">
      <alignment horizontal="center" vertical="center" wrapText="1"/>
    </xf>
    <xf numFmtId="4" fontId="71" fillId="0" borderId="0" xfId="2326" applyNumberFormat="1" applyFont="1" applyAlignment="1">
      <alignment horizontal="right" wrapText="1"/>
    </xf>
    <xf numFmtId="0" fontId="71" fillId="0" borderId="3" xfId="2666" applyFont="1" applyBorder="1" applyAlignment="1">
      <alignment horizontal="center" vertical="center"/>
    </xf>
    <xf numFmtId="199" fontId="93" fillId="0" borderId="0" xfId="2691" applyNumberFormat="1" applyFont="1" applyFill="1" applyAlignment="1">
      <alignment horizontal="center"/>
    </xf>
    <xf numFmtId="199" fontId="71" fillId="0" borderId="0" xfId="2691" applyNumberFormat="1" applyFont="1" applyFill="1" applyAlignment="1">
      <alignment horizontal="right"/>
    </xf>
    <xf numFmtId="199" fontId="93" fillId="0" borderId="0" xfId="2691" applyNumberFormat="1" applyFont="1" applyFill="1" applyAlignment="1">
      <alignment horizontal="right"/>
    </xf>
    <xf numFmtId="0" fontId="71" fillId="0" borderId="19" xfId="2683" applyFont="1" applyBorder="1"/>
    <xf numFmtId="0" fontId="71" fillId="0" borderId="19" xfId="2666" applyFont="1" applyBorder="1" applyAlignment="1">
      <alignment horizontal="center" vertical="center"/>
    </xf>
    <xf numFmtId="0" fontId="96" fillId="0" borderId="19" xfId="0" applyFont="1" applyBorder="1"/>
    <xf numFmtId="199" fontId="93" fillId="0" borderId="0" xfId="2691" applyNumberFormat="1" applyFont="1" applyBorder="1" applyAlignment="1">
      <alignment horizontal="right" indent="1"/>
    </xf>
    <xf numFmtId="43" fontId="93" fillId="0" borderId="0" xfId="2691" applyFont="1" applyBorder="1" applyAlignment="1">
      <alignment horizontal="right" indent="1"/>
    </xf>
    <xf numFmtId="43" fontId="96" fillId="0" borderId="0" xfId="0" applyNumberFormat="1" applyFont="1"/>
    <xf numFmtId="199" fontId="71" fillId="0" borderId="0" xfId="2691" applyNumberFormat="1" applyFont="1" applyBorder="1" applyAlignment="1">
      <alignment horizontal="right" indent="1"/>
    </xf>
    <xf numFmtId="43" fontId="71" fillId="0" borderId="0" xfId="2691" applyFont="1" applyBorder="1" applyAlignment="1">
      <alignment horizontal="right" indent="1"/>
    </xf>
    <xf numFmtId="199" fontId="96" fillId="0" borderId="0" xfId="0" applyNumberFormat="1" applyFont="1"/>
    <xf numFmtId="199" fontId="71" fillId="0" borderId="0" xfId="2691" applyNumberFormat="1" applyFont="1" applyBorder="1" applyAlignment="1">
      <alignment horizontal="center"/>
    </xf>
    <xf numFmtId="43" fontId="71" fillId="0" borderId="0" xfId="2691" applyFont="1" applyBorder="1" applyAlignment="1">
      <alignment horizontal="center"/>
    </xf>
    <xf numFmtId="0" fontId="129" fillId="0" borderId="0" xfId="0" applyFont="1" applyAlignment="1">
      <alignment vertical="center"/>
    </xf>
    <xf numFmtId="199" fontId="97" fillId="0" borderId="0" xfId="0" applyNumberFormat="1" applyFont="1" applyAlignment="1">
      <alignment horizontal="right"/>
    </xf>
    <xf numFmtId="199" fontId="97" fillId="0" borderId="0" xfId="2691" applyNumberFormat="1" applyFont="1" applyAlignment="1">
      <alignment horizontal="right"/>
    </xf>
    <xf numFmtId="2" fontId="93" fillId="0" borderId="0" xfId="2673" applyNumberFormat="1" applyFont="1" applyAlignment="1">
      <alignment horizontal="right"/>
    </xf>
    <xf numFmtId="199" fontId="71" fillId="0" borderId="0" xfId="2673" applyNumberFormat="1" applyFont="1" applyAlignment="1">
      <alignment horizontal="right"/>
    </xf>
    <xf numFmtId="199" fontId="96" fillId="0" borderId="0" xfId="0" applyNumberFormat="1" applyFont="1" applyAlignment="1">
      <alignment horizontal="right"/>
    </xf>
    <xf numFmtId="2" fontId="71" fillId="0" borderId="0" xfId="2673" applyNumberFormat="1" applyFont="1" applyAlignment="1">
      <alignment horizontal="right"/>
    </xf>
    <xf numFmtId="0" fontId="93" fillId="0" borderId="6" xfId="2326" applyFont="1" applyBorder="1" applyAlignment="1">
      <alignment horizontal="left"/>
    </xf>
    <xf numFmtId="199" fontId="71" fillId="0" borderId="0" xfId="2691" applyNumberFormat="1" applyFont="1" applyAlignment="1">
      <alignment horizontal="right" indent="1"/>
    </xf>
    <xf numFmtId="199" fontId="93" fillId="0" borderId="0" xfId="2691" applyNumberFormat="1" applyFont="1" applyAlignment="1">
      <alignment horizontal="right" indent="1"/>
    </xf>
    <xf numFmtId="4" fontId="71" fillId="0" borderId="0" xfId="1" applyNumberFormat="1" applyFont="1" applyAlignment="1">
      <alignment vertical="center" wrapText="1"/>
    </xf>
    <xf numFmtId="0" fontId="93" fillId="0" borderId="0" xfId="0" applyFont="1" applyAlignment="1">
      <alignment horizontal="center"/>
    </xf>
    <xf numFmtId="0" fontId="71" fillId="0" borderId="3" xfId="2666" applyFont="1" applyBorder="1" applyAlignment="1">
      <alignment horizontal="left" vertical="center"/>
    </xf>
    <xf numFmtId="43" fontId="105" fillId="0" borderId="0" xfId="2691" applyFont="1" applyBorder="1" applyAlignment="1">
      <alignment horizontal="right" indent="1"/>
    </xf>
    <xf numFmtId="43" fontId="98" fillId="0" borderId="0" xfId="2691" applyFont="1" applyBorder="1" applyAlignment="1">
      <alignment horizontal="right" indent="1"/>
    </xf>
    <xf numFmtId="0" fontId="121" fillId="0" borderId="0" xfId="2664" applyFont="1" applyAlignment="1">
      <alignment vertical="center" wrapText="1"/>
    </xf>
    <xf numFmtId="3" fontId="96" fillId="0" borderId="0" xfId="0" applyNumberFormat="1" applyFont="1" applyAlignment="1">
      <alignment horizontal="right" wrapText="1"/>
    </xf>
    <xf numFmtId="4" fontId="96" fillId="0" borderId="0" xfId="0" applyNumberFormat="1" applyFont="1" applyAlignment="1">
      <alignment horizontal="right" wrapText="1"/>
    </xf>
    <xf numFmtId="2" fontId="93" fillId="0" borderId="0" xfId="2664" applyNumberFormat="1" applyFont="1" applyAlignment="1">
      <alignment horizontal="right"/>
    </xf>
    <xf numFmtId="2" fontId="71" fillId="0" borderId="0" xfId="2664" applyNumberFormat="1" applyFont="1" applyAlignment="1">
      <alignment horizontal="right"/>
    </xf>
    <xf numFmtId="2" fontId="97" fillId="0" borderId="0" xfId="0" applyNumberFormat="1" applyFont="1" applyAlignment="1">
      <alignment horizontal="right" wrapText="1"/>
    </xf>
    <xf numFmtId="2" fontId="96" fillId="0" borderId="0" xfId="0" applyNumberFormat="1" applyFont="1" applyAlignment="1">
      <alignment horizontal="right" wrapText="1"/>
    </xf>
    <xf numFmtId="2" fontId="93" fillId="0" borderId="0" xfId="0" applyNumberFormat="1" applyFont="1" applyAlignment="1">
      <alignment horizontal="right" wrapText="1"/>
    </xf>
    <xf numFmtId="4" fontId="71" fillId="0" borderId="0" xfId="0" applyNumberFormat="1" applyFont="1" applyAlignment="1">
      <alignment vertical="center"/>
    </xf>
    <xf numFmtId="199" fontId="97" fillId="0" borderId="0" xfId="2691" applyNumberFormat="1" applyFont="1" applyFill="1" applyBorder="1" applyAlignment="1">
      <alignment horizontal="center" vertical="center" wrapText="1"/>
    </xf>
    <xf numFmtId="43" fontId="33" fillId="0" borderId="0" xfId="2683" applyNumberFormat="1" applyFont="1"/>
    <xf numFmtId="2" fontId="33" fillId="0" borderId="0" xfId="2683" applyNumberFormat="1" applyFont="1"/>
    <xf numFmtId="0" fontId="71" fillId="0" borderId="19" xfId="1" applyFont="1" applyBorder="1" applyAlignment="1">
      <alignment horizontal="center" vertical="center" wrapText="1"/>
    </xf>
    <xf numFmtId="4" fontId="71" fillId="0" borderId="0" xfId="2410" applyNumberFormat="1" applyFont="1"/>
    <xf numFmtId="206" fontId="71" fillId="0" borderId="0" xfId="2410" applyNumberFormat="1" applyFont="1"/>
    <xf numFmtId="0" fontId="71" fillId="0" borderId="0" xfId="2228" applyNumberFormat="1" applyFont="1" applyBorder="1" applyAlignment="1">
      <alignment horizontal="center" vertical="center" wrapText="1"/>
    </xf>
    <xf numFmtId="0" fontId="71" fillId="0" borderId="1" xfId="2228" applyNumberFormat="1" applyFont="1" applyBorder="1" applyAlignment="1">
      <alignment horizontal="center" vertical="center"/>
    </xf>
    <xf numFmtId="0" fontId="71" fillId="0" borderId="3" xfId="2683" applyFont="1" applyBorder="1" applyAlignment="1">
      <alignment horizontal="center" wrapText="1"/>
    </xf>
    <xf numFmtId="207" fontId="93" fillId="0" borderId="0" xfId="2418" applyNumberFormat="1" applyFont="1" applyAlignment="1">
      <alignment horizontal="right"/>
    </xf>
    <xf numFmtId="207" fontId="93" fillId="0" borderId="0" xfId="0" applyNumberFormat="1" applyFont="1" applyAlignment="1">
      <alignment vertical="center"/>
    </xf>
    <xf numFmtId="207" fontId="71" fillId="0" borderId="0" xfId="0" applyNumberFormat="1" applyFont="1" applyAlignment="1">
      <alignment vertical="center"/>
    </xf>
    <xf numFmtId="207" fontId="71" fillId="0" borderId="0" xfId="2418" applyNumberFormat="1" applyFont="1" applyAlignment="1">
      <alignment horizontal="right"/>
    </xf>
    <xf numFmtId="0" fontId="71" fillId="0" borderId="19" xfId="2671" applyFont="1" applyBorder="1" applyAlignment="1">
      <alignment horizontal="center" vertical="center" wrapText="1"/>
    </xf>
    <xf numFmtId="4" fontId="93" fillId="0" borderId="0" xfId="2735" applyNumberFormat="1" applyFont="1" applyAlignment="1">
      <alignment vertical="center"/>
    </xf>
    <xf numFmtId="4" fontId="71" fillId="0" borderId="0" xfId="2735" applyNumberFormat="1" applyFont="1" applyAlignment="1">
      <alignment vertical="center"/>
    </xf>
    <xf numFmtId="43" fontId="71" fillId="0" borderId="0" xfId="2691" applyFont="1" applyAlignment="1">
      <alignment vertical="center"/>
    </xf>
    <xf numFmtId="3" fontId="93" fillId="0" borderId="0" xfId="2676" applyNumberFormat="1" applyFont="1" applyAlignment="1">
      <alignment horizontal="right"/>
    </xf>
    <xf numFmtId="3" fontId="71" fillId="0" borderId="0" xfId="2676" applyNumberFormat="1" applyFont="1" applyAlignment="1">
      <alignment horizontal="right" wrapText="1"/>
    </xf>
    <xf numFmtId="3" fontId="71" fillId="0" borderId="0" xfId="2676" applyNumberFormat="1" applyFont="1" applyAlignment="1">
      <alignment horizontal="right"/>
    </xf>
    <xf numFmtId="0" fontId="95" fillId="0" borderId="0" xfId="2682" applyFont="1" applyAlignment="1">
      <alignment vertical="center" wrapText="1"/>
    </xf>
    <xf numFmtId="0" fontId="71" fillId="0" borderId="3" xfId="2671" applyFont="1" applyBorder="1" applyAlignment="1">
      <alignment horizontal="center" vertical="center" wrapText="1"/>
    </xf>
    <xf numFmtId="0" fontId="71" fillId="0" borderId="0" xfId="2671" applyFont="1" applyAlignment="1">
      <alignment horizontal="right" vertical="center" wrapText="1"/>
    </xf>
    <xf numFmtId="0" fontId="96" fillId="0" borderId="0" xfId="2707" applyFont="1" applyAlignment="1">
      <alignment horizontal="right" vertical="center" wrapText="1"/>
    </xf>
    <xf numFmtId="0" fontId="93" fillId="0" borderId="0" xfId="2671" applyFont="1" applyAlignment="1">
      <alignment wrapText="1"/>
    </xf>
    <xf numFmtId="4" fontId="93" fillId="0" borderId="0" xfId="2682" applyNumberFormat="1" applyFont="1" applyAlignment="1">
      <alignment horizontal="right"/>
    </xf>
    <xf numFmtId="4" fontId="93" fillId="0" borderId="0" xfId="2675" applyNumberFormat="1" applyFont="1" applyAlignment="1">
      <alignment horizontal="right"/>
    </xf>
    <xf numFmtId="0" fontId="71" fillId="0" borderId="0" xfId="2671" applyFont="1" applyAlignment="1">
      <alignment wrapText="1"/>
    </xf>
    <xf numFmtId="4" fontId="71" fillId="0" borderId="0" xfId="2682" applyNumberFormat="1" applyFont="1" applyAlignment="1">
      <alignment horizontal="right"/>
    </xf>
    <xf numFmtId="4" fontId="71" fillId="0" borderId="0" xfId="2675" applyNumberFormat="1" applyFont="1" applyAlignment="1">
      <alignment horizontal="right"/>
    </xf>
    <xf numFmtId="0" fontId="71" fillId="0" borderId="0" xfId="2671" applyFont="1" applyAlignment="1">
      <alignment horizontal="left" wrapText="1"/>
    </xf>
    <xf numFmtId="0" fontId="93" fillId="0" borderId="0" xfId="2671" applyFont="1" applyAlignment="1">
      <alignment horizontal="left" wrapText="1"/>
    </xf>
    <xf numFmtId="0" fontId="71" fillId="0" borderId="0" xfId="2707" applyFont="1" applyAlignment="1">
      <alignment horizontal="left" wrapText="1"/>
    </xf>
    <xf numFmtId="4" fontId="71" fillId="0" borderId="0" xfId="2682" applyNumberFormat="1" applyFont="1" applyAlignment="1">
      <alignment horizontal="right" wrapText="1"/>
    </xf>
    <xf numFmtId="4" fontId="71" fillId="0" borderId="0" xfId="2675" applyNumberFormat="1" applyFont="1" applyAlignment="1">
      <alignment horizontal="right" wrapText="1"/>
    </xf>
    <xf numFmtId="0" fontId="71" fillId="0" borderId="19" xfId="2663" applyFont="1" applyBorder="1" applyAlignment="1">
      <alignment horizontal="center"/>
    </xf>
    <xf numFmtId="0" fontId="71" fillId="0" borderId="0" xfId="2663" applyFont="1" applyAlignment="1">
      <alignment horizontal="center"/>
    </xf>
    <xf numFmtId="0" fontId="71" fillId="0" borderId="0" xfId="2663" applyFont="1" applyAlignment="1">
      <alignment horizontal="center" vertical="center"/>
    </xf>
    <xf numFmtId="0" fontId="71" fillId="0" borderId="1" xfId="2663" applyFont="1" applyBorder="1" applyAlignment="1">
      <alignment horizontal="center"/>
    </xf>
    <xf numFmtId="0" fontId="93" fillId="0" borderId="0" xfId="0" applyFont="1" applyAlignment="1">
      <alignment horizontal="left" indent="1"/>
    </xf>
    <xf numFmtId="0" fontId="71" fillId="0" borderId="0" xfId="0" applyFont="1" applyAlignment="1">
      <alignment horizontal="center"/>
    </xf>
    <xf numFmtId="4" fontId="71" fillId="0" borderId="0" xfId="2663" applyNumberFormat="1" applyFont="1"/>
    <xf numFmtId="0" fontId="71" fillId="0" borderId="0" xfId="0" applyFont="1" applyAlignment="1">
      <alignment horizontal="left" indent="4"/>
    </xf>
    <xf numFmtId="0" fontId="71" fillId="0" borderId="0" xfId="0" applyFont="1" applyAlignment="1">
      <alignment horizontal="left" indent="1"/>
    </xf>
    <xf numFmtId="0" fontId="130" fillId="0" borderId="0" xfId="2499" applyFont="1"/>
    <xf numFmtId="4" fontId="130" fillId="0" borderId="0" xfId="2499" applyNumberFormat="1" applyFont="1"/>
    <xf numFmtId="2" fontId="130" fillId="0" borderId="0" xfId="2499" applyNumberFormat="1" applyFont="1"/>
    <xf numFmtId="0" fontId="130" fillId="0" borderId="0" xfId="2499" applyFont="1" applyAlignment="1">
      <alignment horizontal="left" vertical="top"/>
    </xf>
    <xf numFmtId="0" fontId="93" fillId="0" borderId="0" xfId="2499" applyFont="1" applyAlignment="1">
      <alignment horizontal="left" vertical="top" wrapText="1"/>
    </xf>
    <xf numFmtId="0" fontId="93" fillId="0" borderId="0" xfId="2499" applyFont="1" applyAlignment="1">
      <alignment horizontal="center" vertical="center" wrapText="1"/>
    </xf>
    <xf numFmtId="0" fontId="71" fillId="0" borderId="0" xfId="2499" applyFont="1" applyAlignment="1">
      <alignment horizontal="left" vertical="top" wrapText="1"/>
    </xf>
    <xf numFmtId="0" fontId="71" fillId="0" borderId="0" xfId="2499" applyFont="1" applyAlignment="1">
      <alignment horizontal="center" wrapText="1"/>
    </xf>
    <xf numFmtId="4" fontId="71" fillId="0" borderId="0" xfId="2499" applyNumberFormat="1" applyFont="1" applyAlignment="1">
      <alignment vertical="top" wrapText="1"/>
    </xf>
    <xf numFmtId="2" fontId="71" fillId="0" borderId="0" xfId="2499" applyNumberFormat="1" applyFont="1" applyAlignment="1">
      <alignment vertical="top" wrapText="1"/>
    </xf>
    <xf numFmtId="0" fontId="93" fillId="0" borderId="3" xfId="2499" applyFont="1" applyBorder="1" applyAlignment="1">
      <alignment vertical="center" wrapText="1"/>
    </xf>
    <xf numFmtId="0" fontId="93" fillId="0" borderId="3" xfId="2499" applyFont="1" applyBorder="1" applyAlignment="1">
      <alignment horizontal="center" vertical="center" wrapText="1"/>
    </xf>
    <xf numFmtId="0" fontId="71" fillId="0" borderId="0" xfId="2499" applyFont="1" applyAlignment="1">
      <alignment horizontal="left" wrapText="1"/>
    </xf>
    <xf numFmtId="0" fontId="93" fillId="0" borderId="19" xfId="2499" applyFont="1" applyBorder="1" applyAlignment="1">
      <alignment horizontal="left" vertical="top" wrapText="1"/>
    </xf>
    <xf numFmtId="0" fontId="93" fillId="0" borderId="0" xfId="2410" applyFont="1" applyAlignment="1">
      <alignment horizontal="left" vertical="center" wrapText="1"/>
    </xf>
    <xf numFmtId="4" fontId="111" fillId="0" borderId="0" xfId="2410" applyNumberFormat="1" applyFont="1"/>
    <xf numFmtId="4" fontId="116" fillId="0" borderId="0" xfId="2410" applyNumberFormat="1" applyFont="1"/>
    <xf numFmtId="2" fontId="111" fillId="0" borderId="0" xfId="2410" applyNumberFormat="1" applyFont="1"/>
    <xf numFmtId="0" fontId="111" fillId="0" borderId="0" xfId="2410" applyFont="1"/>
    <xf numFmtId="0" fontId="116" fillId="0" borderId="0" xfId="2410" applyFont="1"/>
    <xf numFmtId="41" fontId="116" fillId="0" borderId="0" xfId="2410" applyNumberFormat="1" applyFont="1"/>
    <xf numFmtId="2" fontId="116" fillId="0" borderId="0" xfId="2410" applyNumberFormat="1" applyFont="1"/>
    <xf numFmtId="0" fontId="94" fillId="0" borderId="0" xfId="2410" applyFont="1" applyAlignment="1">
      <alignment vertical="top" wrapText="1"/>
    </xf>
    <xf numFmtId="0" fontId="94" fillId="0" borderId="0" xfId="2410" applyFont="1"/>
    <xf numFmtId="0" fontId="100" fillId="0" borderId="0" xfId="2410" applyFont="1"/>
    <xf numFmtId="43" fontId="71" fillId="0" borderId="1" xfId="2691" applyFont="1" applyBorder="1"/>
    <xf numFmtId="43" fontId="71" fillId="0" borderId="0" xfId="2691" applyFont="1" applyAlignment="1">
      <alignment horizontal="center" vertical="center"/>
    </xf>
    <xf numFmtId="43" fontId="71" fillId="0" borderId="1" xfId="2691" applyFont="1" applyBorder="1" applyAlignment="1">
      <alignment horizontal="center" vertical="center"/>
    </xf>
    <xf numFmtId="43" fontId="71" fillId="0" borderId="0" xfId="2691" applyFont="1" applyFill="1" applyAlignment="1">
      <alignment horizontal="right" indent="1"/>
    </xf>
    <xf numFmtId="199" fontId="71" fillId="0" borderId="0" xfId="2410" applyNumberFormat="1" applyFont="1"/>
    <xf numFmtId="0" fontId="94" fillId="0" borderId="0" xfId="0" applyFont="1" applyAlignment="1">
      <alignment horizontal="left" indent="2"/>
    </xf>
    <xf numFmtId="43" fontId="71" fillId="0" borderId="19" xfId="2691" applyFont="1" applyFill="1" applyBorder="1" applyAlignment="1">
      <alignment horizontal="center" vertical="center"/>
    </xf>
    <xf numFmtId="43" fontId="71" fillId="0" borderId="0" xfId="2691" applyFont="1" applyFill="1" applyAlignment="1">
      <alignment horizontal="center" vertical="center"/>
    </xf>
    <xf numFmtId="43" fontId="71" fillId="0" borderId="1" xfId="2691" applyFont="1" applyFill="1" applyBorder="1" applyAlignment="1">
      <alignment horizontal="center" vertical="center"/>
    </xf>
    <xf numFmtId="43" fontId="71" fillId="0" borderId="19" xfId="2691" applyFont="1" applyBorder="1" applyAlignment="1">
      <alignment horizontal="center" vertical="center" wrapText="1"/>
    </xf>
    <xf numFmtId="164" fontId="71" fillId="0" borderId="0" xfId="2691" applyNumberFormat="1" applyFont="1" applyFill="1" applyAlignment="1">
      <alignment vertical="center"/>
    </xf>
    <xf numFmtId="164" fontId="93" fillId="0" borderId="0" xfId="2691" applyNumberFormat="1" applyFont="1" applyFill="1" applyAlignment="1">
      <alignment horizontal="center" vertical="center" wrapText="1"/>
    </xf>
    <xf numFmtId="3" fontId="71" fillId="0" borderId="0" xfId="2691" applyNumberFormat="1" applyFont="1" applyAlignment="1">
      <alignment vertical="center"/>
    </xf>
    <xf numFmtId="164" fontId="71" fillId="0" borderId="0" xfId="2691" applyNumberFormat="1" applyFont="1" applyAlignment="1">
      <alignment vertical="center"/>
    </xf>
    <xf numFmtId="199" fontId="71" fillId="0" borderId="0" xfId="2691" applyNumberFormat="1" applyFont="1" applyFill="1" applyAlignment="1">
      <alignment vertical="center"/>
    </xf>
    <xf numFmtId="43" fontId="71" fillId="0" borderId="0" xfId="2691" applyFont="1" applyFill="1" applyAlignment="1">
      <alignment horizontal="center" vertical="center" wrapText="1"/>
    </xf>
    <xf numFmtId="199" fontId="71" fillId="0" borderId="0" xfId="2691" applyNumberFormat="1" applyFont="1" applyAlignment="1">
      <alignment vertical="center"/>
    </xf>
    <xf numFmtId="43" fontId="71" fillId="0" borderId="0" xfId="2691" applyFont="1" applyAlignment="1">
      <alignment horizontal="center" vertical="center" wrapText="1"/>
    </xf>
    <xf numFmtId="43" fontId="93" fillId="0" borderId="0" xfId="2691" applyFont="1" applyAlignment="1">
      <alignment horizontal="center" vertical="center" wrapText="1"/>
    </xf>
    <xf numFmtId="199" fontId="93" fillId="0" borderId="0" xfId="2691" applyNumberFormat="1" applyFont="1" applyAlignment="1">
      <alignment vertical="center"/>
    </xf>
    <xf numFmtId="3" fontId="93" fillId="0" borderId="0" xfId="2691" applyNumberFormat="1" applyFont="1" applyAlignment="1">
      <alignment vertical="center"/>
    </xf>
    <xf numFmtId="164" fontId="93" fillId="0" borderId="0" xfId="2691" applyNumberFormat="1" applyFont="1" applyAlignment="1">
      <alignment vertical="center"/>
    </xf>
    <xf numFmtId="164" fontId="71" fillId="0" borderId="0" xfId="2411" applyNumberFormat="1" applyFont="1"/>
    <xf numFmtId="199" fontId="93" fillId="0" borderId="0" xfId="2411" applyNumberFormat="1" applyFont="1"/>
    <xf numFmtId="3" fontId="93" fillId="0" borderId="0" xfId="2411" applyNumberFormat="1" applyFont="1"/>
    <xf numFmtId="164" fontId="93" fillId="0" borderId="0" xfId="2411" applyNumberFormat="1" applyFont="1"/>
    <xf numFmtId="43" fontId="71" fillId="0" borderId="0" xfId="2410" applyNumberFormat="1" applyFont="1"/>
    <xf numFmtId="0" fontId="97" fillId="0" borderId="0" xfId="2712" applyFont="1"/>
    <xf numFmtId="0" fontId="108" fillId="0" borderId="2" xfId="2712" applyFont="1" applyBorder="1"/>
    <xf numFmtId="0" fontId="108" fillId="0" borderId="0" xfId="2712" applyFont="1"/>
    <xf numFmtId="0" fontId="96" fillId="0" borderId="0" xfId="2712" applyFont="1"/>
    <xf numFmtId="0" fontId="96" fillId="0" borderId="0" xfId="2712" applyFont="1" applyAlignment="1">
      <alignment horizontal="center"/>
    </xf>
    <xf numFmtId="0" fontId="108" fillId="0" borderId="0" xfId="2712" applyFont="1" applyAlignment="1">
      <alignment horizontal="center"/>
    </xf>
    <xf numFmtId="199" fontId="96" fillId="0" borderId="0" xfId="2712" applyNumberFormat="1" applyFont="1" applyAlignment="1">
      <alignment horizontal="right"/>
    </xf>
    <xf numFmtId="0" fontId="96" fillId="0" borderId="0" xfId="2712" applyFont="1" applyAlignment="1">
      <alignment horizontal="left" indent="2"/>
    </xf>
    <xf numFmtId="199" fontId="96" fillId="0" borderId="0" xfId="2712" applyNumberFormat="1" applyFont="1" applyAlignment="1">
      <alignment horizontal="left" indent="1"/>
    </xf>
    <xf numFmtId="43" fontId="96" fillId="0" borderId="0" xfId="2712" applyNumberFormat="1" applyFont="1" applyAlignment="1">
      <alignment horizontal="right"/>
    </xf>
    <xf numFmtId="43" fontId="71" fillId="0" borderId="0" xfId="2691" applyFont="1" applyFill="1" applyAlignment="1">
      <alignment vertical="center"/>
    </xf>
    <xf numFmtId="3" fontId="96" fillId="0" borderId="0" xfId="2410" applyNumberFormat="1" applyFont="1"/>
    <xf numFmtId="200" fontId="93" fillId="0" borderId="0" xfId="2691" applyNumberFormat="1" applyFont="1" applyFill="1" applyAlignment="1">
      <alignment horizontal="right" vertical="center"/>
    </xf>
    <xf numFmtId="43" fontId="93" fillId="0" borderId="0" xfId="2691" applyFont="1" applyFill="1" applyAlignment="1">
      <alignment horizontal="right" vertical="center"/>
    </xf>
    <xf numFmtId="164" fontId="93" fillId="0" borderId="0" xfId="2691" applyNumberFormat="1" applyFont="1" applyFill="1" applyAlignment="1">
      <alignment horizontal="right" vertical="center"/>
    </xf>
    <xf numFmtId="2" fontId="71" fillId="0" borderId="0" xfId="0" quotePrefix="1" applyNumberFormat="1" applyFont="1" applyAlignment="1">
      <alignment horizontal="left" vertical="center" wrapText="1"/>
    </xf>
    <xf numFmtId="43" fontId="71" fillId="0" borderId="0" xfId="2691" applyFont="1" applyFill="1" applyAlignment="1">
      <alignment horizontal="right" vertical="center"/>
    </xf>
    <xf numFmtId="43" fontId="93" fillId="0" borderId="0" xfId="2691" applyFont="1" applyFill="1" applyAlignment="1">
      <alignment horizontal="center" vertical="center"/>
    </xf>
    <xf numFmtId="164" fontId="93" fillId="0" borderId="0" xfId="2691" applyNumberFormat="1" applyFont="1" applyFill="1" applyAlignment="1">
      <alignment horizontal="center" vertical="center"/>
    </xf>
    <xf numFmtId="0" fontId="107" fillId="0" borderId="19" xfId="2411" applyFont="1" applyBorder="1"/>
    <xf numFmtId="43" fontId="96" fillId="0" borderId="0" xfId="2691" applyFont="1" applyFill="1" applyBorder="1" applyAlignment="1">
      <alignment vertical="center" wrapText="1"/>
    </xf>
    <xf numFmtId="199" fontId="93" fillId="0" borderId="0" xfId="2691" applyNumberFormat="1" applyFont="1"/>
    <xf numFmtId="0" fontId="71" fillId="0" borderId="0" xfId="2670" applyFont="1" applyAlignment="1">
      <alignment horizontal="left" indent="1"/>
    </xf>
    <xf numFmtId="0" fontId="71" fillId="0" borderId="0" xfId="0" applyFont="1" applyAlignment="1">
      <alignment horizontal="left" vertical="center" wrapText="1" indent="1"/>
    </xf>
    <xf numFmtId="0" fontId="96" fillId="0" borderId="0" xfId="0" applyFont="1" applyAlignment="1">
      <alignment horizontal="left" indent="1"/>
    </xf>
    <xf numFmtId="0" fontId="97" fillId="0" borderId="0" xfId="0" applyFont="1" applyAlignment="1">
      <alignment horizontal="center"/>
    </xf>
    <xf numFmtId="0" fontId="95" fillId="0" borderId="0" xfId="0" applyFont="1" applyAlignment="1">
      <alignment horizontal="center" vertical="center"/>
    </xf>
    <xf numFmtId="0" fontId="127" fillId="0" borderId="9" xfId="2663" applyFont="1" applyBorder="1" applyAlignment="1">
      <alignment horizontal="center" vertical="center" wrapText="1"/>
    </xf>
    <xf numFmtId="0" fontId="127" fillId="0" borderId="17" xfId="2663" applyFont="1" applyBorder="1" applyAlignment="1">
      <alignment horizontal="center" vertical="center" wrapText="1"/>
    </xf>
    <xf numFmtId="0" fontId="93" fillId="0" borderId="2" xfId="0" applyFont="1" applyBorder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3" fillId="0" borderId="2" xfId="0" applyFont="1" applyBorder="1" applyAlignment="1">
      <alignment horizontal="center" vertical="center" wrapText="1"/>
    </xf>
    <xf numFmtId="0" fontId="93" fillId="0" borderId="0" xfId="0" applyFont="1" applyAlignment="1">
      <alignment horizontal="center" vertical="center" wrapText="1"/>
    </xf>
    <xf numFmtId="0" fontId="93" fillId="0" borderId="2" xfId="0" applyFont="1" applyBorder="1" applyAlignment="1" applyProtection="1">
      <alignment horizontal="center" vertical="center" wrapText="1"/>
      <protection locked="0"/>
    </xf>
    <xf numFmtId="0" fontId="93" fillId="0" borderId="1" xfId="0" applyFont="1" applyBorder="1" applyAlignment="1" applyProtection="1">
      <alignment horizontal="center" vertical="center" wrapText="1"/>
      <protection locked="0"/>
    </xf>
    <xf numFmtId="0" fontId="93" fillId="0" borderId="2" xfId="2663" applyFont="1" applyBorder="1" applyAlignment="1">
      <alignment horizontal="center" vertical="center"/>
    </xf>
    <xf numFmtId="0" fontId="93" fillId="0" borderId="3" xfId="2663" applyFont="1" applyBorder="1" applyAlignment="1">
      <alignment horizontal="center" vertical="center"/>
    </xf>
    <xf numFmtId="43" fontId="93" fillId="0" borderId="3" xfId="2691" applyFont="1" applyFill="1" applyBorder="1" applyAlignment="1">
      <alignment horizontal="center"/>
    </xf>
    <xf numFmtId="43" fontId="93" fillId="0" borderId="2" xfId="2691" applyFont="1" applyFill="1" applyBorder="1" applyAlignment="1">
      <alignment horizontal="center" vertical="center" wrapText="1"/>
    </xf>
    <xf numFmtId="43" fontId="93" fillId="0" borderId="1" xfId="2691" applyFont="1" applyFill="1" applyBorder="1" applyAlignment="1">
      <alignment horizontal="center" vertical="center" wrapText="1"/>
    </xf>
    <xf numFmtId="0" fontId="93" fillId="0" borderId="20" xfId="2663" applyFont="1" applyBorder="1" applyAlignment="1">
      <alignment horizontal="center" vertical="center" wrapText="1"/>
    </xf>
    <xf numFmtId="0" fontId="93" fillId="0" borderId="21" xfId="2663" applyFont="1" applyBorder="1" applyAlignment="1">
      <alignment horizontal="center" vertical="center" wrapText="1"/>
    </xf>
    <xf numFmtId="0" fontId="95" fillId="0" borderId="0" xfId="1" applyFont="1" applyAlignment="1">
      <alignment horizontal="center"/>
    </xf>
    <xf numFmtId="0" fontId="93" fillId="0" borderId="0" xfId="1" applyFont="1" applyAlignment="1">
      <alignment horizontal="left"/>
    </xf>
    <xf numFmtId="0" fontId="71" fillId="0" borderId="3" xfId="1" applyFont="1" applyBorder="1" applyAlignment="1">
      <alignment horizontal="center" vertical="center"/>
    </xf>
    <xf numFmtId="0" fontId="71" fillId="0" borderId="3" xfId="1" applyFont="1" applyBorder="1" applyAlignment="1">
      <alignment horizontal="center" vertical="center" wrapText="1"/>
    </xf>
    <xf numFmtId="0" fontId="71" fillId="0" borderId="2" xfId="1" applyFont="1" applyBorder="1" applyAlignment="1">
      <alignment horizontal="center" vertical="center"/>
    </xf>
    <xf numFmtId="0" fontId="71" fillId="0" borderId="0" xfId="1" applyFont="1" applyAlignment="1">
      <alignment horizontal="center" vertical="center"/>
    </xf>
    <xf numFmtId="0" fontId="95" fillId="0" borderId="0" xfId="2663" applyFont="1" applyAlignment="1">
      <alignment horizontal="center"/>
    </xf>
    <xf numFmtId="0" fontId="121" fillId="0" borderId="0" xfId="2499" applyFont="1" applyAlignment="1">
      <alignment horizontal="center" vertical="center"/>
    </xf>
    <xf numFmtId="0" fontId="71" fillId="0" borderId="19" xfId="2663" applyFont="1" applyBorder="1" applyAlignment="1">
      <alignment horizontal="center" vertical="center"/>
    </xf>
    <xf numFmtId="0" fontId="71" fillId="0" borderId="3" xfId="2663" applyFont="1" applyBorder="1" applyAlignment="1">
      <alignment horizontal="center" vertical="center"/>
    </xf>
    <xf numFmtId="0" fontId="95" fillId="0" borderId="0" xfId="2326" applyFont="1" applyAlignment="1">
      <alignment horizontal="center"/>
    </xf>
    <xf numFmtId="0" fontId="95" fillId="0" borderId="0" xfId="2326" applyFont="1"/>
    <xf numFmtId="0" fontId="93" fillId="0" borderId="19" xfId="2326" applyFont="1" applyBorder="1" applyAlignment="1">
      <alignment horizontal="center"/>
    </xf>
    <xf numFmtId="0" fontId="93" fillId="0" borderId="0" xfId="2326" applyFont="1" applyAlignment="1">
      <alignment horizontal="center"/>
    </xf>
    <xf numFmtId="0" fontId="71" fillId="0" borderId="19" xfId="1" applyFont="1" applyBorder="1" applyAlignment="1">
      <alignment horizontal="center" vertical="center"/>
    </xf>
    <xf numFmtId="0" fontId="71" fillId="0" borderId="1" xfId="1" applyFont="1" applyBorder="1" applyAlignment="1">
      <alignment horizontal="center" vertical="center"/>
    </xf>
    <xf numFmtId="0" fontId="71" fillId="0" borderId="19" xfId="1" applyFont="1" applyBorder="1" applyAlignment="1">
      <alignment horizontal="center" vertical="center" wrapText="1"/>
    </xf>
    <xf numFmtId="0" fontId="71" fillId="0" borderId="0" xfId="1" applyFont="1" applyAlignment="1">
      <alignment horizontal="center" vertical="center" wrapText="1"/>
    </xf>
    <xf numFmtId="0" fontId="121" fillId="0" borderId="0" xfId="2663" applyFont="1" applyAlignment="1">
      <alignment horizontal="center"/>
    </xf>
    <xf numFmtId="0" fontId="96" fillId="0" borderId="19" xfId="2664" applyFont="1" applyBorder="1" applyAlignment="1">
      <alignment horizontal="center" vertical="center" wrapText="1"/>
    </xf>
    <xf numFmtId="0" fontId="96" fillId="0" borderId="1" xfId="2664" applyFont="1" applyBorder="1" applyAlignment="1">
      <alignment horizontal="center" vertical="center" wrapText="1"/>
    </xf>
    <xf numFmtId="0" fontId="113" fillId="0" borderId="19" xfId="2664" applyFont="1" applyBorder="1" applyAlignment="1">
      <alignment horizontal="center"/>
    </xf>
    <xf numFmtId="0" fontId="113" fillId="0" borderId="0" xfId="2664" applyFont="1" applyAlignment="1">
      <alignment horizontal="center"/>
    </xf>
    <xf numFmtId="0" fontId="71" fillId="0" borderId="3" xfId="2664" applyFont="1" applyBorder="1" applyAlignment="1">
      <alignment horizontal="center" vertical="center"/>
    </xf>
    <xf numFmtId="0" fontId="95" fillId="0" borderId="0" xfId="2664" applyFont="1" applyAlignment="1">
      <alignment horizontal="center" wrapText="1"/>
    </xf>
    <xf numFmtId="0" fontId="95" fillId="0" borderId="0" xfId="2664" applyFont="1" applyAlignment="1">
      <alignment wrapText="1"/>
    </xf>
    <xf numFmtId="0" fontId="96" fillId="0" borderId="0" xfId="2664" applyFont="1" applyAlignment="1">
      <alignment horizontal="center" vertical="center" wrapText="1"/>
    </xf>
    <xf numFmtId="0" fontId="93" fillId="0" borderId="19" xfId="2664" applyFont="1" applyBorder="1" applyAlignment="1">
      <alignment horizontal="center" vertical="center" wrapText="1"/>
    </xf>
    <xf numFmtId="0" fontId="93" fillId="0" borderId="0" xfId="2664" applyFont="1" applyAlignment="1">
      <alignment horizontal="center" vertical="center" wrapText="1"/>
    </xf>
    <xf numFmtId="0" fontId="121" fillId="0" borderId="0" xfId="2664" applyFont="1" applyAlignment="1">
      <alignment horizontal="center" vertical="center" wrapText="1"/>
    </xf>
    <xf numFmtId="0" fontId="95" fillId="0" borderId="19" xfId="2664" applyFont="1" applyBorder="1" applyAlignment="1">
      <alignment horizontal="center" vertical="center" wrapText="1"/>
    </xf>
    <xf numFmtId="0" fontId="95" fillId="0" borderId="1" xfId="2664" applyFont="1" applyBorder="1" applyAlignment="1">
      <alignment horizontal="center" vertical="center" wrapText="1"/>
    </xf>
    <xf numFmtId="0" fontId="104" fillId="0" borderId="19" xfId="2666" applyFont="1" applyBorder="1" applyAlignment="1">
      <alignment horizontal="center" vertical="center" wrapText="1"/>
    </xf>
    <xf numFmtId="0" fontId="104" fillId="0" borderId="1" xfId="2666" applyFont="1" applyBorder="1" applyAlignment="1">
      <alignment horizontal="center" vertical="center" wrapText="1"/>
    </xf>
    <xf numFmtId="0" fontId="95" fillId="0" borderId="0" xfId="2666" applyFont="1" applyAlignment="1">
      <alignment horizontal="center" vertical="center"/>
    </xf>
    <xf numFmtId="0" fontId="95" fillId="0" borderId="0" xfId="2666" applyFont="1" applyAlignment="1">
      <alignment vertical="center"/>
    </xf>
    <xf numFmtId="49" fontId="97" fillId="0" borderId="19" xfId="2418" applyNumberFormat="1" applyFont="1" applyBorder="1" applyAlignment="1">
      <alignment horizontal="center" vertical="center" wrapText="1"/>
    </xf>
    <xf numFmtId="49" fontId="97" fillId="0" borderId="0" xfId="2418" applyNumberFormat="1" applyFont="1" applyAlignment="1">
      <alignment horizontal="center" vertical="center" wrapText="1"/>
    </xf>
    <xf numFmtId="49" fontId="96" fillId="0" borderId="19" xfId="2418" applyNumberFormat="1" applyFont="1" applyBorder="1" applyAlignment="1">
      <alignment horizontal="center" vertical="center" wrapText="1"/>
    </xf>
    <xf numFmtId="49" fontId="96" fillId="0" borderId="1" xfId="2418" applyNumberFormat="1" applyFont="1" applyBorder="1" applyAlignment="1">
      <alignment horizontal="center" vertical="center" wrapText="1"/>
    </xf>
    <xf numFmtId="49" fontId="96" fillId="0" borderId="3" xfId="2418" applyNumberFormat="1" applyFont="1" applyBorder="1" applyAlignment="1">
      <alignment horizontal="center" vertical="center" wrapText="1"/>
    </xf>
    <xf numFmtId="0" fontId="121" fillId="0" borderId="0" xfId="2714" applyFont="1" applyAlignment="1">
      <alignment horizontal="center" vertical="center" wrapText="1"/>
    </xf>
    <xf numFmtId="0" fontId="121" fillId="0" borderId="0" xfId="2714" applyFont="1" applyAlignment="1">
      <alignment horizontal="center" vertical="center"/>
    </xf>
    <xf numFmtId="0" fontId="95" fillId="0" borderId="0" xfId="0" applyFont="1" applyAlignment="1">
      <alignment vertical="center"/>
    </xf>
    <xf numFmtId="0" fontId="71" fillId="0" borderId="19" xfId="0" applyFont="1" applyBorder="1" applyAlignment="1">
      <alignment horizontal="center" vertical="top"/>
    </xf>
    <xf numFmtId="0" fontId="71" fillId="0" borderId="0" xfId="0" applyFont="1" applyAlignment="1">
      <alignment horizontal="center" vertical="top"/>
    </xf>
    <xf numFmtId="4" fontId="71" fillId="0" borderId="3" xfId="0" applyNumberFormat="1" applyFont="1" applyBorder="1" applyAlignment="1">
      <alignment horizontal="center" vertical="center" wrapText="1"/>
    </xf>
    <xf numFmtId="3" fontId="71" fillId="0" borderId="19" xfId="0" applyNumberFormat="1" applyFont="1" applyBorder="1" applyAlignment="1">
      <alignment horizontal="center" vertical="center" wrapText="1"/>
    </xf>
    <xf numFmtId="3" fontId="71" fillId="0" borderId="1" xfId="0" applyNumberFormat="1" applyFont="1" applyBorder="1" applyAlignment="1">
      <alignment horizontal="center" vertical="center" wrapText="1"/>
    </xf>
    <xf numFmtId="1" fontId="71" fillId="0" borderId="19" xfId="0" applyNumberFormat="1" applyFont="1" applyBorder="1" applyAlignment="1">
      <alignment horizontal="center" vertical="center" wrapText="1"/>
    </xf>
    <xf numFmtId="1" fontId="71" fillId="0" borderId="1" xfId="0" applyNumberFormat="1" applyFont="1" applyBorder="1" applyAlignment="1">
      <alignment horizontal="center" vertical="center" wrapText="1"/>
    </xf>
    <xf numFmtId="199" fontId="114" fillId="0" borderId="0" xfId="2691" applyNumberFormat="1" applyFont="1" applyBorder="1" applyAlignment="1">
      <alignment horizontal="center"/>
    </xf>
    <xf numFmtId="0" fontId="94" fillId="0" borderId="1" xfId="2673" applyFont="1" applyBorder="1" applyAlignment="1">
      <alignment horizontal="right"/>
    </xf>
    <xf numFmtId="0" fontId="95" fillId="0" borderId="0" xfId="2673" applyFont="1" applyAlignment="1">
      <alignment horizontal="center" vertical="center" wrapText="1"/>
    </xf>
    <xf numFmtId="199" fontId="93" fillId="0" borderId="0" xfId="2691" applyNumberFormat="1" applyFont="1" applyBorder="1" applyAlignment="1">
      <alignment horizontal="left"/>
    </xf>
    <xf numFmtId="0" fontId="95" fillId="0" borderId="0" xfId="2673" applyFont="1" applyAlignment="1">
      <alignment horizontal="center" vertical="center"/>
    </xf>
    <xf numFmtId="0" fontId="93" fillId="0" borderId="0" xfId="2673" applyFont="1" applyAlignment="1">
      <alignment horizontal="center"/>
    </xf>
    <xf numFmtId="0" fontId="71" fillId="0" borderId="3" xfId="2666" applyFont="1" applyBorder="1" applyAlignment="1">
      <alignment horizontal="center" vertical="center"/>
    </xf>
    <xf numFmtId="0" fontId="93" fillId="0" borderId="0" xfId="2673" applyFont="1" applyAlignment="1">
      <alignment horizontal="left"/>
    </xf>
    <xf numFmtId="0" fontId="95" fillId="0" borderId="0" xfId="2673" applyFont="1" applyAlignment="1">
      <alignment horizontal="center" wrapText="1"/>
    </xf>
    <xf numFmtId="0" fontId="95" fillId="0" borderId="0" xfId="2673" applyFont="1" applyAlignment="1">
      <alignment horizontal="center"/>
    </xf>
    <xf numFmtId="0" fontId="95" fillId="0" borderId="0" xfId="2673" applyFont="1"/>
    <xf numFmtId="0" fontId="71" fillId="0" borderId="2" xfId="2683" applyFont="1" applyBorder="1" applyAlignment="1">
      <alignment horizontal="center" vertical="top" wrapText="1"/>
    </xf>
    <xf numFmtId="0" fontId="71" fillId="0" borderId="1" xfId="2683" applyFont="1" applyBorder="1" applyAlignment="1">
      <alignment horizontal="center" vertical="top" wrapText="1"/>
    </xf>
    <xf numFmtId="0" fontId="95" fillId="0" borderId="0" xfId="2326" applyFont="1" applyAlignment="1">
      <alignment horizontal="center" wrapText="1"/>
    </xf>
    <xf numFmtId="0" fontId="95" fillId="0" borderId="0" xfId="2672" applyFont="1" applyAlignment="1">
      <alignment horizontal="center" wrapText="1"/>
    </xf>
    <xf numFmtId="0" fontId="95" fillId="0" borderId="0" xfId="2672" applyFont="1" applyAlignment="1">
      <alignment horizontal="center"/>
    </xf>
    <xf numFmtId="0" fontId="95" fillId="0" borderId="0" xfId="2672" applyFont="1"/>
    <xf numFmtId="0" fontId="95" fillId="0" borderId="0" xfId="2707" applyFont="1" applyAlignment="1">
      <alignment horizontal="center"/>
    </xf>
    <xf numFmtId="0" fontId="95" fillId="0" borderId="0" xfId="2707" applyFont="1"/>
    <xf numFmtId="0" fontId="96" fillId="0" borderId="2" xfId="2418" applyFont="1" applyBorder="1" applyAlignment="1">
      <alignment horizontal="center" vertical="center" wrapText="1"/>
    </xf>
    <xf numFmtId="0" fontId="96" fillId="0" borderId="0" xfId="2418" applyFont="1" applyAlignment="1">
      <alignment horizontal="center" vertical="center" wrapText="1"/>
    </xf>
    <xf numFmtId="0" fontId="96" fillId="0" borderId="1" xfId="2418" applyFont="1" applyBorder="1" applyAlignment="1">
      <alignment horizontal="center" vertical="center" wrapText="1"/>
    </xf>
    <xf numFmtId="0" fontId="94" fillId="0" borderId="1" xfId="2418" applyFont="1" applyBorder="1" applyAlignment="1">
      <alignment horizontal="right"/>
    </xf>
    <xf numFmtId="0" fontId="71" fillId="0" borderId="2" xfId="2418" applyFont="1" applyBorder="1" applyAlignment="1">
      <alignment horizontal="center"/>
    </xf>
    <xf numFmtId="0" fontId="71" fillId="0" borderId="0" xfId="2418" applyFont="1" applyAlignment="1">
      <alignment horizontal="center"/>
    </xf>
    <xf numFmtId="0" fontId="94" fillId="0" borderId="1" xfId="2418" applyFont="1" applyBorder="1" applyAlignment="1">
      <alignment horizontal="center"/>
    </xf>
    <xf numFmtId="0" fontId="122" fillId="0" borderId="0" xfId="2707" applyFont="1" applyAlignment="1">
      <alignment horizontal="center" wrapText="1"/>
    </xf>
    <xf numFmtId="0" fontId="122" fillId="0" borderId="0" xfId="2707" applyFont="1" applyAlignment="1">
      <alignment horizontal="center"/>
    </xf>
    <xf numFmtId="0" fontId="122" fillId="0" borderId="0" xfId="2707" applyFont="1"/>
    <xf numFmtId="0" fontId="124" fillId="0" borderId="1" xfId="2707" applyFont="1" applyBorder="1" applyAlignment="1">
      <alignment horizontal="right"/>
    </xf>
    <xf numFmtId="0" fontId="71" fillId="0" borderId="3" xfId="2683" applyFont="1" applyBorder="1" applyAlignment="1">
      <alignment horizontal="center" vertical="center" wrapText="1"/>
    </xf>
    <xf numFmtId="0" fontId="95" fillId="0" borderId="0" xfId="2678" applyFont="1" applyAlignment="1">
      <alignment horizontal="center"/>
    </xf>
    <xf numFmtId="0" fontId="95" fillId="0" borderId="0" xfId="2678" applyFont="1"/>
    <xf numFmtId="0" fontId="95" fillId="0" borderId="0" xfId="2663" applyFont="1" applyAlignment="1">
      <alignment horizontal="center" vertical="center" wrapText="1"/>
    </xf>
    <xf numFmtId="0" fontId="95" fillId="0" borderId="0" xfId="2663" applyFont="1" applyAlignment="1">
      <alignment vertical="center" wrapText="1"/>
    </xf>
    <xf numFmtId="0" fontId="94" fillId="0" borderId="1" xfId="2683" applyFont="1" applyBorder="1" applyAlignment="1">
      <alignment horizontal="right"/>
    </xf>
    <xf numFmtId="0" fontId="71" fillId="0" borderId="3" xfId="2666" applyFont="1" applyBorder="1" applyAlignment="1">
      <alignment horizontal="left" vertical="center"/>
    </xf>
    <xf numFmtId="0" fontId="71" fillId="0" borderId="3" xfId="2666" quotePrefix="1" applyFont="1" applyBorder="1" applyAlignment="1">
      <alignment horizontal="left" vertical="center"/>
    </xf>
    <xf numFmtId="0" fontId="95" fillId="0" borderId="0" xfId="2684" applyFont="1" applyAlignment="1">
      <alignment horizontal="center"/>
    </xf>
    <xf numFmtId="0" fontId="95" fillId="0" borderId="0" xfId="2684" applyFont="1"/>
    <xf numFmtId="0" fontId="71" fillId="0" borderId="2" xfId="2683" applyFont="1" applyBorder="1" applyAlignment="1">
      <alignment horizontal="center" vertical="center" wrapText="1"/>
    </xf>
    <xf numFmtId="0" fontId="71" fillId="0" borderId="1" xfId="2683" applyFont="1" applyBorder="1" applyAlignment="1">
      <alignment horizontal="center" vertical="center" wrapText="1"/>
    </xf>
    <xf numFmtId="0" fontId="100" fillId="0" borderId="2" xfId="2683" applyFont="1" applyBorder="1" applyAlignment="1">
      <alignment horizontal="center" vertical="center" wrapText="1"/>
    </xf>
    <xf numFmtId="0" fontId="100" fillId="0" borderId="1" xfId="2683" applyFont="1" applyBorder="1" applyAlignment="1">
      <alignment horizontal="center" vertical="center" wrapText="1"/>
    </xf>
    <xf numFmtId="0" fontId="95" fillId="0" borderId="0" xfId="2663" applyFont="1" applyAlignment="1">
      <alignment horizontal="center" vertical="center"/>
    </xf>
    <xf numFmtId="0" fontId="95" fillId="0" borderId="0" xfId="2663" applyFont="1" applyAlignment="1">
      <alignment vertical="center"/>
    </xf>
    <xf numFmtId="0" fontId="108" fillId="0" borderId="1" xfId="2709" applyFont="1" applyBorder="1" applyAlignment="1">
      <alignment horizontal="center"/>
    </xf>
    <xf numFmtId="0" fontId="104" fillId="0" borderId="2" xfId="2681" applyFont="1" applyBorder="1" applyAlignment="1">
      <alignment horizontal="center"/>
    </xf>
    <xf numFmtId="0" fontId="104" fillId="0" borderId="0" xfId="2681" applyFont="1" applyAlignment="1">
      <alignment horizontal="center"/>
    </xf>
    <xf numFmtId="0" fontId="71" fillId="0" borderId="0" xfId="2683" applyFont="1" applyAlignment="1">
      <alignment horizontal="center" vertical="center" wrapText="1"/>
    </xf>
    <xf numFmtId="0" fontId="100" fillId="0" borderId="0" xfId="2683" applyFont="1" applyAlignment="1">
      <alignment horizontal="center" vertical="center" wrapText="1"/>
    </xf>
    <xf numFmtId="0" fontId="96" fillId="0" borderId="3" xfId="2709" applyFont="1" applyBorder="1" applyAlignment="1">
      <alignment horizontal="center"/>
    </xf>
    <xf numFmtId="0" fontId="102" fillId="0" borderId="0" xfId="2707" applyFont="1" applyAlignment="1">
      <alignment horizontal="center" vertical="center"/>
    </xf>
    <xf numFmtId="0" fontId="71" fillId="0" borderId="3" xfId="2671" applyFont="1" applyBorder="1" applyAlignment="1">
      <alignment horizontal="center" vertical="top"/>
    </xf>
    <xf numFmtId="0" fontId="96" fillId="0" borderId="2" xfId="2707" applyFont="1" applyBorder="1" applyAlignment="1">
      <alignment horizontal="center" vertical="center" wrapText="1"/>
    </xf>
    <xf numFmtId="0" fontId="96" fillId="0" borderId="0" xfId="2707" applyFont="1" applyAlignment="1">
      <alignment horizontal="center" vertical="center" wrapText="1"/>
    </xf>
    <xf numFmtId="0" fontId="95" fillId="0" borderId="0" xfId="2682" applyFont="1" applyAlignment="1">
      <alignment horizontal="center" vertical="center" wrapText="1"/>
    </xf>
    <xf numFmtId="0" fontId="95" fillId="0" borderId="0" xfId="2682" applyFont="1" applyAlignment="1">
      <alignment vertical="center" wrapText="1"/>
    </xf>
    <xf numFmtId="0" fontId="96" fillId="0" borderId="1" xfId="2707" applyFont="1" applyBorder="1" applyAlignment="1">
      <alignment horizontal="center" vertical="center" wrapText="1"/>
    </xf>
    <xf numFmtId="0" fontId="97" fillId="0" borderId="0" xfId="2712" applyFont="1" applyAlignment="1">
      <alignment horizontal="center" vertical="center" wrapText="1"/>
    </xf>
    <xf numFmtId="0" fontId="97" fillId="0" borderId="0" xfId="2712" applyFont="1" applyAlignment="1">
      <alignment horizontal="center" vertical="center"/>
    </xf>
    <xf numFmtId="0" fontId="97" fillId="0" borderId="0" xfId="2712" applyFont="1" applyAlignment="1">
      <alignment vertical="center"/>
    </xf>
    <xf numFmtId="0" fontId="101" fillId="0" borderId="2" xfId="2707" applyFont="1" applyBorder="1" applyAlignment="1">
      <alignment horizontal="center" vertical="center" wrapText="1"/>
    </xf>
    <xf numFmtId="0" fontId="101" fillId="0" borderId="1" xfId="2707" applyFont="1" applyBorder="1" applyAlignment="1">
      <alignment horizontal="center" vertical="center" wrapText="1"/>
    </xf>
    <xf numFmtId="1" fontId="96" fillId="0" borderId="0" xfId="2418" applyNumberFormat="1" applyFont="1" applyAlignment="1">
      <alignment horizontal="right"/>
    </xf>
    <xf numFmtId="0" fontId="96" fillId="0" borderId="19" xfId="2712" applyFont="1" applyBorder="1"/>
    <xf numFmtId="0" fontId="131" fillId="0" borderId="19" xfId="2712" applyFont="1" applyBorder="1"/>
    <xf numFmtId="2" fontId="93" fillId="0" borderId="0" xfId="2714" applyNumberFormat="1" applyFont="1"/>
    <xf numFmtId="4" fontId="100" fillId="0" borderId="0" xfId="2735" applyNumberFormat="1" applyFont="1" applyAlignment="1">
      <alignment vertical="center"/>
    </xf>
    <xf numFmtId="0" fontId="107" fillId="0" borderId="0" xfId="2682" applyFont="1"/>
    <xf numFmtId="180" fontId="100" fillId="0" borderId="0" xfId="2228" applyFont="1" applyAlignment="1">
      <alignment horizontal="right"/>
    </xf>
    <xf numFmtId="39" fontId="107" fillId="0" borderId="0" xfId="2682" applyNumberFormat="1" applyFont="1"/>
  </cellXfs>
  <cellStyles count="2736">
    <cellStyle name="_x0001_" xfId="3" xr:uid="{00000000-0005-0000-0000-000000000000}"/>
    <cellStyle name="??" xfId="4" xr:uid="{00000000-0005-0000-0000-000001000000}"/>
    <cellStyle name="?? [0.00]_PRODUCT DETAIL Q1" xfId="5" xr:uid="{00000000-0005-0000-0000-000002000000}"/>
    <cellStyle name="?? [0]" xfId="6" xr:uid="{00000000-0005-0000-0000-000003000000}"/>
    <cellStyle name="???? [0.00]_PRODUCT DETAIL Q1" xfId="7" xr:uid="{00000000-0005-0000-0000-000004000000}"/>
    <cellStyle name="????_PRODUCT DETAIL Q1" xfId="8" xr:uid="{00000000-0005-0000-0000-000005000000}"/>
    <cellStyle name="???[0]_Book1" xfId="9" xr:uid="{00000000-0005-0000-0000-000006000000}"/>
    <cellStyle name="???_95" xfId="10" xr:uid="{00000000-0005-0000-0000-000007000000}"/>
    <cellStyle name="??_(????)??????" xfId="11" xr:uid="{00000000-0005-0000-0000-000008000000}"/>
    <cellStyle name="_00.Bia" xfId="12" xr:uid="{00000000-0005-0000-0000-000009000000}"/>
    <cellStyle name="_01 DVHC" xfId="13" xr:uid="{00000000-0005-0000-0000-00000A000000}"/>
    <cellStyle name="_01 DVHC - DD (Ok)" xfId="14" xr:uid="{00000000-0005-0000-0000-00000B000000}"/>
    <cellStyle name="_01 DVHC - DD (Ok)_04 Doanh nghiep va CSKDCT 2012" xfId="15" xr:uid="{00000000-0005-0000-0000-00000C000000}"/>
    <cellStyle name="_01 DVHC - DD (Ok)_Xl0000167" xfId="16" xr:uid="{00000000-0005-0000-0000-00000D000000}"/>
    <cellStyle name="_01 DVHC(OK)" xfId="17" xr:uid="{00000000-0005-0000-0000-00000E000000}"/>
    <cellStyle name="_01 DVHC(OK)_02  Dan so lao dong(OK)" xfId="18" xr:uid="{00000000-0005-0000-0000-00000F000000}"/>
    <cellStyle name="_01 DVHC(OK)_03 TKQG va Thu chi NSNN 2012" xfId="19" xr:uid="{00000000-0005-0000-0000-000010000000}"/>
    <cellStyle name="_01 DVHC(OK)_04 Doanh nghiep va CSKDCT 2012" xfId="20" xr:uid="{00000000-0005-0000-0000-000011000000}"/>
    <cellStyle name="_01 DVHC(OK)_05 Doanh nghiep va Ca the_2011 (Ok)" xfId="21" xr:uid="{00000000-0005-0000-0000-000012000000}"/>
    <cellStyle name="_01 DVHC(OK)_07 NGTT CN 2012" xfId="22" xr:uid="{00000000-0005-0000-0000-000013000000}"/>
    <cellStyle name="_01 DVHC(OK)_08 Thuong mai Tong muc - Diep" xfId="23" xr:uid="{00000000-0005-0000-0000-000014000000}"/>
    <cellStyle name="_01 DVHC(OK)_08 Thuong mai va Du lich (Ok)" xfId="24" xr:uid="{00000000-0005-0000-0000-000015000000}"/>
    <cellStyle name="_01 DVHC(OK)_09 Chi so gia 2011- VuTKG-1 (Ok)" xfId="25" xr:uid="{00000000-0005-0000-0000-000016000000}"/>
    <cellStyle name="_01 DVHC(OK)_09 Du lich" xfId="26" xr:uid="{00000000-0005-0000-0000-000017000000}"/>
    <cellStyle name="_01 DVHC(OK)_10 Van tai va BCVT (da sua ok)" xfId="27" xr:uid="{00000000-0005-0000-0000-000018000000}"/>
    <cellStyle name="_01 DVHC(OK)_11 (3)" xfId="28" xr:uid="{00000000-0005-0000-0000-000019000000}"/>
    <cellStyle name="_01 DVHC(OK)_11 (3)_04 Doanh nghiep va CSKDCT 2012" xfId="29" xr:uid="{00000000-0005-0000-0000-00001A000000}"/>
    <cellStyle name="_01 DVHC(OK)_11 (3)_Xl0000167" xfId="30" xr:uid="{00000000-0005-0000-0000-00001B000000}"/>
    <cellStyle name="_01 DVHC(OK)_12 (2)" xfId="31" xr:uid="{00000000-0005-0000-0000-00001C000000}"/>
    <cellStyle name="_01 DVHC(OK)_12 (2)_04 Doanh nghiep va CSKDCT 2012" xfId="32" xr:uid="{00000000-0005-0000-0000-00001D000000}"/>
    <cellStyle name="_01 DVHC(OK)_12 (2)_Xl0000167" xfId="33" xr:uid="{00000000-0005-0000-0000-00001E000000}"/>
    <cellStyle name="_01 DVHC(OK)_12 Giao duc, Y Te va Muc songnam2011" xfId="34" xr:uid="{00000000-0005-0000-0000-00001F000000}"/>
    <cellStyle name="_01 DVHC(OK)_13 Van tai 2012" xfId="35" xr:uid="{00000000-0005-0000-0000-000020000000}"/>
    <cellStyle name="_01 DVHC(OK)_Giaoduc2013(ok)" xfId="36" xr:uid="{00000000-0005-0000-0000-000021000000}"/>
    <cellStyle name="_01 DVHC(OK)_Maket NGTT2012 LN,TS (7-1-2013)" xfId="37" xr:uid="{00000000-0005-0000-0000-000022000000}"/>
    <cellStyle name="_01 DVHC(OK)_Maket NGTT2012 LN,TS (7-1-2013)_Nongnghiep" xfId="38" xr:uid="{00000000-0005-0000-0000-000023000000}"/>
    <cellStyle name="_01 DVHC(OK)_Ngiam_lamnghiep_2011_v2(1)(1)" xfId="39" xr:uid="{00000000-0005-0000-0000-000024000000}"/>
    <cellStyle name="_01 DVHC(OK)_Ngiam_lamnghiep_2011_v2(1)(1)_Nongnghiep" xfId="40" xr:uid="{00000000-0005-0000-0000-000025000000}"/>
    <cellStyle name="_01 DVHC(OK)_NGTT LN,TS 2012 (Chuan)" xfId="41" xr:uid="{00000000-0005-0000-0000-000026000000}"/>
    <cellStyle name="_01 DVHC(OK)_Nien giam TT Vu Nong nghiep 2012(solieu)-gui Vu TH 29-3-2013" xfId="42" xr:uid="{00000000-0005-0000-0000-000027000000}"/>
    <cellStyle name="_01 DVHC(OK)_Nongnghiep" xfId="43" xr:uid="{00000000-0005-0000-0000-000028000000}"/>
    <cellStyle name="_01 DVHC(OK)_Nongnghiep NGDD 2012_cap nhat den 24-5-2013(1)" xfId="44" xr:uid="{00000000-0005-0000-0000-000029000000}"/>
    <cellStyle name="_01 DVHC(OK)_Nongnghiep_Nongnghiep NGDD 2012_cap nhat den 24-5-2013(1)" xfId="45" xr:uid="{00000000-0005-0000-0000-00002A000000}"/>
    <cellStyle name="_01 DVHC(OK)_Xl0000147" xfId="46" xr:uid="{00000000-0005-0000-0000-00002B000000}"/>
    <cellStyle name="_01 DVHC(OK)_Xl0000167" xfId="47" xr:uid="{00000000-0005-0000-0000-00002C000000}"/>
    <cellStyle name="_01 DVHC(OK)_XNK" xfId="48" xr:uid="{00000000-0005-0000-0000-00002D000000}"/>
    <cellStyle name="_01 DVHC_01 Don vi HC" xfId="49" xr:uid="{00000000-0005-0000-0000-00002E000000}"/>
    <cellStyle name="_01 DVHC_02 Danso_Laodong 2012(chuan) CO SO" xfId="50" xr:uid="{00000000-0005-0000-0000-00002F000000}"/>
    <cellStyle name="_01 DVHC_04 Doanh nghiep va CSKDCT 2012" xfId="51" xr:uid="{00000000-0005-0000-0000-000030000000}"/>
    <cellStyle name="_01 DVHC_08 Thuong mai Tong muc - Diep" xfId="52" xr:uid="{00000000-0005-0000-0000-000031000000}"/>
    <cellStyle name="_01 DVHC_09 Thuong mai va Du lich" xfId="53" xr:uid="{00000000-0005-0000-0000-000032000000}"/>
    <cellStyle name="_01 DVHC_09 Thuong mai va Du lich_01 Don vi HC" xfId="54" xr:uid="{00000000-0005-0000-0000-000033000000}"/>
    <cellStyle name="_01 DVHC_09 Thuong mai va Du lich_NGDD 2013 Thu chi NSNN " xfId="55" xr:uid="{00000000-0005-0000-0000-000034000000}"/>
    <cellStyle name="_01 DVHC_Xl0000167" xfId="56" xr:uid="{00000000-0005-0000-0000-000035000000}"/>
    <cellStyle name="_01.NGTT2009-DVHC" xfId="57" xr:uid="{00000000-0005-0000-0000-000036000000}"/>
    <cellStyle name="_02 dan so (OK)" xfId="58" xr:uid="{00000000-0005-0000-0000-000037000000}"/>
    <cellStyle name="_02.NGTT2009-DSLD" xfId="59" xr:uid="{00000000-0005-0000-0000-000038000000}"/>
    <cellStyle name="_02.NGTT2009-DSLDok" xfId="60" xr:uid="{00000000-0005-0000-0000-000039000000}"/>
    <cellStyle name="_03 Dautu 2010" xfId="61" xr:uid="{00000000-0005-0000-0000-00003A000000}"/>
    <cellStyle name="_03.NGTT2009-TKQG" xfId="62" xr:uid="{00000000-0005-0000-0000-00003B000000}"/>
    <cellStyle name="_05 Thuong mai" xfId="63" xr:uid="{00000000-0005-0000-0000-00003C000000}"/>
    <cellStyle name="_05 Thuong mai_01 Don vi HC" xfId="64" xr:uid="{00000000-0005-0000-0000-00003D000000}"/>
    <cellStyle name="_05 Thuong mai_02 Danso_Laodong 2012(chuan) CO SO" xfId="65" xr:uid="{00000000-0005-0000-0000-00003E000000}"/>
    <cellStyle name="_05 Thuong mai_04 Doanh nghiep va CSKDCT 2012" xfId="66" xr:uid="{00000000-0005-0000-0000-00003F000000}"/>
    <cellStyle name="_05 Thuong mai_NGDD 2013 Thu chi NSNN " xfId="67" xr:uid="{00000000-0005-0000-0000-000040000000}"/>
    <cellStyle name="_05 Thuong mai_Nien giam KT_TV 2010" xfId="68" xr:uid="{00000000-0005-0000-0000-000041000000}"/>
    <cellStyle name="_05 Thuong mai_Xl0000167" xfId="69" xr:uid="{00000000-0005-0000-0000-000042000000}"/>
    <cellStyle name="_06 Van tai" xfId="70" xr:uid="{00000000-0005-0000-0000-000043000000}"/>
    <cellStyle name="_06 Van tai_01 Don vi HC" xfId="71" xr:uid="{00000000-0005-0000-0000-000044000000}"/>
    <cellStyle name="_06 Van tai_02 Danso_Laodong 2012(chuan) CO SO" xfId="72" xr:uid="{00000000-0005-0000-0000-000045000000}"/>
    <cellStyle name="_06 Van tai_04 Doanh nghiep va CSKDCT 2012" xfId="73" xr:uid="{00000000-0005-0000-0000-000046000000}"/>
    <cellStyle name="_06 Van tai_NGDD 2013 Thu chi NSNN " xfId="74" xr:uid="{00000000-0005-0000-0000-000047000000}"/>
    <cellStyle name="_06 Van tai_Nien giam KT_TV 2010" xfId="75" xr:uid="{00000000-0005-0000-0000-000048000000}"/>
    <cellStyle name="_06 Van tai_Xl0000167" xfId="76" xr:uid="{00000000-0005-0000-0000-000049000000}"/>
    <cellStyle name="_07 Buu dien" xfId="77" xr:uid="{00000000-0005-0000-0000-00004A000000}"/>
    <cellStyle name="_07 Buu dien_01 Don vi HC" xfId="78" xr:uid="{00000000-0005-0000-0000-00004B000000}"/>
    <cellStyle name="_07 Buu dien_02 Danso_Laodong 2012(chuan) CO SO" xfId="79" xr:uid="{00000000-0005-0000-0000-00004C000000}"/>
    <cellStyle name="_07 Buu dien_04 Doanh nghiep va CSKDCT 2012" xfId="80" xr:uid="{00000000-0005-0000-0000-00004D000000}"/>
    <cellStyle name="_07 Buu dien_NGDD 2013 Thu chi NSNN " xfId="81" xr:uid="{00000000-0005-0000-0000-00004E000000}"/>
    <cellStyle name="_07 Buu dien_Nien giam KT_TV 2010" xfId="82" xr:uid="{00000000-0005-0000-0000-00004F000000}"/>
    <cellStyle name="_07 Buu dien_Xl0000167" xfId="83" xr:uid="{00000000-0005-0000-0000-000050000000}"/>
    <cellStyle name="_07. NGTT2009-NN" xfId="84" xr:uid="{00000000-0005-0000-0000-000051000000}"/>
    <cellStyle name="_07. NGTT2009-NN 10" xfId="85" xr:uid="{00000000-0005-0000-0000-000052000000}"/>
    <cellStyle name="_07. NGTT2009-NN 11" xfId="86" xr:uid="{00000000-0005-0000-0000-000053000000}"/>
    <cellStyle name="_07. NGTT2009-NN 12" xfId="87" xr:uid="{00000000-0005-0000-0000-000054000000}"/>
    <cellStyle name="_07. NGTT2009-NN 13" xfId="88" xr:uid="{00000000-0005-0000-0000-000055000000}"/>
    <cellStyle name="_07. NGTT2009-NN 14" xfId="89" xr:uid="{00000000-0005-0000-0000-000056000000}"/>
    <cellStyle name="_07. NGTT2009-NN 15" xfId="90" xr:uid="{00000000-0005-0000-0000-000057000000}"/>
    <cellStyle name="_07. NGTT2009-NN 16" xfId="91" xr:uid="{00000000-0005-0000-0000-000058000000}"/>
    <cellStyle name="_07. NGTT2009-NN 17" xfId="92" xr:uid="{00000000-0005-0000-0000-000059000000}"/>
    <cellStyle name="_07. NGTT2009-NN 18" xfId="93" xr:uid="{00000000-0005-0000-0000-00005A000000}"/>
    <cellStyle name="_07. NGTT2009-NN 19" xfId="94" xr:uid="{00000000-0005-0000-0000-00005B000000}"/>
    <cellStyle name="_07. NGTT2009-NN 2" xfId="95" xr:uid="{00000000-0005-0000-0000-00005C000000}"/>
    <cellStyle name="_07. NGTT2009-NN 3" xfId="96" xr:uid="{00000000-0005-0000-0000-00005D000000}"/>
    <cellStyle name="_07. NGTT2009-NN 4" xfId="97" xr:uid="{00000000-0005-0000-0000-00005E000000}"/>
    <cellStyle name="_07. NGTT2009-NN 5" xfId="98" xr:uid="{00000000-0005-0000-0000-00005F000000}"/>
    <cellStyle name="_07. NGTT2009-NN 6" xfId="99" xr:uid="{00000000-0005-0000-0000-000060000000}"/>
    <cellStyle name="_07. NGTT2009-NN 7" xfId="100" xr:uid="{00000000-0005-0000-0000-000061000000}"/>
    <cellStyle name="_07. NGTT2009-NN 8" xfId="101" xr:uid="{00000000-0005-0000-0000-000062000000}"/>
    <cellStyle name="_07. NGTT2009-NN 9" xfId="102" xr:uid="{00000000-0005-0000-0000-000063000000}"/>
    <cellStyle name="_07. NGTT2009-NN_01 Don vi HC" xfId="103" xr:uid="{00000000-0005-0000-0000-000064000000}"/>
    <cellStyle name="_07. NGTT2009-NN_01 DVHC-DSLD 2010" xfId="104" xr:uid="{00000000-0005-0000-0000-000065000000}"/>
    <cellStyle name="_07. NGTT2009-NN_01 DVHC-DSLD 2010_01 Don vi HC" xfId="105" xr:uid="{00000000-0005-0000-0000-000066000000}"/>
    <cellStyle name="_07. NGTT2009-NN_01 DVHC-DSLD 2010_02 Danso_Laodong 2012(chuan) CO SO" xfId="106" xr:uid="{00000000-0005-0000-0000-000067000000}"/>
    <cellStyle name="_07. NGTT2009-NN_01 DVHC-DSLD 2010_04 Doanh nghiep va CSKDCT 2012" xfId="107" xr:uid="{00000000-0005-0000-0000-000068000000}"/>
    <cellStyle name="_07. NGTT2009-NN_01 DVHC-DSLD 2010_08 Thuong mai Tong muc - Diep" xfId="108" xr:uid="{00000000-0005-0000-0000-000069000000}"/>
    <cellStyle name="_07. NGTT2009-NN_01 DVHC-DSLD 2010_Bo sung 04 bieu Cong nghiep" xfId="109" xr:uid="{00000000-0005-0000-0000-00006A000000}"/>
    <cellStyle name="_07. NGTT2009-NN_01 DVHC-DSLD 2010_Mau" xfId="110" xr:uid="{00000000-0005-0000-0000-00006B000000}"/>
    <cellStyle name="_07. NGTT2009-NN_01 DVHC-DSLD 2010_NGDD 2013 Thu chi NSNN " xfId="111" xr:uid="{00000000-0005-0000-0000-00006C000000}"/>
    <cellStyle name="_07. NGTT2009-NN_01 DVHC-DSLD 2010_Nien giam KT_TV 2010" xfId="112" xr:uid="{00000000-0005-0000-0000-00006D000000}"/>
    <cellStyle name="_07. NGTT2009-NN_01 DVHC-DSLD 2010_nien giam tom tat 2010 (thuy)" xfId="113" xr:uid="{00000000-0005-0000-0000-00006E000000}"/>
    <cellStyle name="_07. NGTT2009-NN_01 DVHC-DSLD 2010_nien giam tom tat 2010 (thuy)_01 Don vi HC" xfId="114" xr:uid="{00000000-0005-0000-0000-00006F000000}"/>
    <cellStyle name="_07. NGTT2009-NN_01 DVHC-DSLD 2010_nien giam tom tat 2010 (thuy)_02 Danso_Laodong 2012(chuan) CO SO" xfId="115" xr:uid="{00000000-0005-0000-0000-000070000000}"/>
    <cellStyle name="_07. NGTT2009-NN_01 DVHC-DSLD 2010_nien giam tom tat 2010 (thuy)_04 Doanh nghiep va CSKDCT 2012" xfId="116" xr:uid="{00000000-0005-0000-0000-000071000000}"/>
    <cellStyle name="_07. NGTT2009-NN_01 DVHC-DSLD 2010_nien giam tom tat 2010 (thuy)_08 Thuong mai Tong muc - Diep" xfId="117" xr:uid="{00000000-0005-0000-0000-000072000000}"/>
    <cellStyle name="_07. NGTT2009-NN_01 DVHC-DSLD 2010_nien giam tom tat 2010 (thuy)_09 Thuong mai va Du lich" xfId="118" xr:uid="{00000000-0005-0000-0000-000073000000}"/>
    <cellStyle name="_07. NGTT2009-NN_01 DVHC-DSLD 2010_nien giam tom tat 2010 (thuy)_09 Thuong mai va Du lich_01 Don vi HC" xfId="119" xr:uid="{00000000-0005-0000-0000-000074000000}"/>
    <cellStyle name="_07. NGTT2009-NN_01 DVHC-DSLD 2010_nien giam tom tat 2010 (thuy)_09 Thuong mai va Du lich_NGDD 2013 Thu chi NSNN " xfId="120" xr:uid="{00000000-0005-0000-0000-000075000000}"/>
    <cellStyle name="_07. NGTT2009-NN_01 DVHC-DSLD 2010_nien giam tom tat 2010 (thuy)_Xl0000167" xfId="121" xr:uid="{00000000-0005-0000-0000-000076000000}"/>
    <cellStyle name="_07. NGTT2009-NN_01 DVHC-DSLD 2010_Tong hop NGTT" xfId="122" xr:uid="{00000000-0005-0000-0000-000077000000}"/>
    <cellStyle name="_07. NGTT2009-NN_01 DVHC-DSLD 2010_Tong hop NGTT_09 Thuong mai va Du lich" xfId="123" xr:uid="{00000000-0005-0000-0000-000078000000}"/>
    <cellStyle name="_07. NGTT2009-NN_01 DVHC-DSLD 2010_Tong hop NGTT_09 Thuong mai va Du lich_01 Don vi HC" xfId="124" xr:uid="{00000000-0005-0000-0000-000079000000}"/>
    <cellStyle name="_07. NGTT2009-NN_01 DVHC-DSLD 2010_Tong hop NGTT_09 Thuong mai va Du lich_NGDD 2013 Thu chi NSNN " xfId="125" xr:uid="{00000000-0005-0000-0000-00007A000000}"/>
    <cellStyle name="_07. NGTT2009-NN_01 DVHC-DSLD 2010_Xl0000167" xfId="126" xr:uid="{00000000-0005-0000-0000-00007B000000}"/>
    <cellStyle name="_07. NGTT2009-NN_02  Dan so lao dong(OK)" xfId="127" xr:uid="{00000000-0005-0000-0000-00007C000000}"/>
    <cellStyle name="_07. NGTT2009-NN_02 Danso_Laodong 2012(chuan) CO SO" xfId="128" xr:uid="{00000000-0005-0000-0000-00007D000000}"/>
    <cellStyle name="_07. NGTT2009-NN_03 Dautu 2010" xfId="129" xr:uid="{00000000-0005-0000-0000-00007E000000}"/>
    <cellStyle name="_07. NGTT2009-NN_03 Dautu 2010_01 Don vi HC" xfId="130" xr:uid="{00000000-0005-0000-0000-00007F000000}"/>
    <cellStyle name="_07. NGTT2009-NN_03 Dautu 2010_02 Danso_Laodong 2012(chuan) CO SO" xfId="131" xr:uid="{00000000-0005-0000-0000-000080000000}"/>
    <cellStyle name="_07. NGTT2009-NN_03 Dautu 2010_04 Doanh nghiep va CSKDCT 2012" xfId="132" xr:uid="{00000000-0005-0000-0000-000081000000}"/>
    <cellStyle name="_07. NGTT2009-NN_03 Dautu 2010_08 Thuong mai Tong muc - Diep" xfId="133" xr:uid="{00000000-0005-0000-0000-000082000000}"/>
    <cellStyle name="_07. NGTT2009-NN_03 Dautu 2010_09 Thuong mai va Du lich" xfId="134" xr:uid="{00000000-0005-0000-0000-000083000000}"/>
    <cellStyle name="_07. NGTT2009-NN_03 Dautu 2010_09 Thuong mai va Du lich_01 Don vi HC" xfId="135" xr:uid="{00000000-0005-0000-0000-000084000000}"/>
    <cellStyle name="_07. NGTT2009-NN_03 Dautu 2010_09 Thuong mai va Du lich_NGDD 2013 Thu chi NSNN " xfId="136" xr:uid="{00000000-0005-0000-0000-000085000000}"/>
    <cellStyle name="_07. NGTT2009-NN_03 Dautu 2010_Xl0000167" xfId="137" xr:uid="{00000000-0005-0000-0000-000086000000}"/>
    <cellStyle name="_07. NGTT2009-NN_03 TKQG" xfId="138" xr:uid="{00000000-0005-0000-0000-000087000000}"/>
    <cellStyle name="_07. NGTT2009-NN_03 TKQG_02  Dan so lao dong(OK)" xfId="139" xr:uid="{00000000-0005-0000-0000-000088000000}"/>
    <cellStyle name="_07. NGTT2009-NN_03 TKQG_Xl0000167" xfId="140" xr:uid="{00000000-0005-0000-0000-000089000000}"/>
    <cellStyle name="_07. NGTT2009-NN_04 Doanh nghiep va CSKDCT 2012" xfId="141" xr:uid="{00000000-0005-0000-0000-00008A000000}"/>
    <cellStyle name="_07. NGTT2009-NN_05 Doanh nghiep va Ca the_2011 (Ok)" xfId="142" xr:uid="{00000000-0005-0000-0000-00008B000000}"/>
    <cellStyle name="_07. NGTT2009-NN_05 Thu chi NSNN" xfId="143" xr:uid="{00000000-0005-0000-0000-00008C000000}"/>
    <cellStyle name="_07. NGTT2009-NN_05 Thuong mai" xfId="144" xr:uid="{00000000-0005-0000-0000-00008D000000}"/>
    <cellStyle name="_07. NGTT2009-NN_05 Thuong mai_01 Don vi HC" xfId="145" xr:uid="{00000000-0005-0000-0000-00008E000000}"/>
    <cellStyle name="_07. NGTT2009-NN_05 Thuong mai_02 Danso_Laodong 2012(chuan) CO SO" xfId="146" xr:uid="{00000000-0005-0000-0000-00008F000000}"/>
    <cellStyle name="_07. NGTT2009-NN_05 Thuong mai_04 Doanh nghiep va CSKDCT 2012" xfId="147" xr:uid="{00000000-0005-0000-0000-000090000000}"/>
    <cellStyle name="_07. NGTT2009-NN_05 Thuong mai_NGDD 2013 Thu chi NSNN " xfId="148" xr:uid="{00000000-0005-0000-0000-000091000000}"/>
    <cellStyle name="_07. NGTT2009-NN_05 Thuong mai_Nien giam KT_TV 2010" xfId="149" xr:uid="{00000000-0005-0000-0000-000092000000}"/>
    <cellStyle name="_07. NGTT2009-NN_05 Thuong mai_Xl0000167" xfId="150" xr:uid="{00000000-0005-0000-0000-000093000000}"/>
    <cellStyle name="_07. NGTT2009-NN_06 Nong, lam nghiep 2010  (ok)" xfId="151" xr:uid="{00000000-0005-0000-0000-000094000000}"/>
    <cellStyle name="_07. NGTT2009-NN_06 Van tai" xfId="152" xr:uid="{00000000-0005-0000-0000-000095000000}"/>
    <cellStyle name="_07. NGTT2009-NN_06 Van tai_01 Don vi HC" xfId="153" xr:uid="{00000000-0005-0000-0000-000096000000}"/>
    <cellStyle name="_07. NGTT2009-NN_06 Van tai_02 Danso_Laodong 2012(chuan) CO SO" xfId="154" xr:uid="{00000000-0005-0000-0000-000097000000}"/>
    <cellStyle name="_07. NGTT2009-NN_06 Van tai_04 Doanh nghiep va CSKDCT 2012" xfId="155" xr:uid="{00000000-0005-0000-0000-000098000000}"/>
    <cellStyle name="_07. NGTT2009-NN_06 Van tai_NGDD 2013 Thu chi NSNN " xfId="156" xr:uid="{00000000-0005-0000-0000-000099000000}"/>
    <cellStyle name="_07. NGTT2009-NN_06 Van tai_Nien giam KT_TV 2010" xfId="157" xr:uid="{00000000-0005-0000-0000-00009A000000}"/>
    <cellStyle name="_07. NGTT2009-NN_06 Van tai_Xl0000167" xfId="158" xr:uid="{00000000-0005-0000-0000-00009B000000}"/>
    <cellStyle name="_07. NGTT2009-NN_07 Buu dien" xfId="159" xr:uid="{00000000-0005-0000-0000-00009C000000}"/>
    <cellStyle name="_07. NGTT2009-NN_07 Buu dien_01 Don vi HC" xfId="160" xr:uid="{00000000-0005-0000-0000-00009D000000}"/>
    <cellStyle name="_07. NGTT2009-NN_07 Buu dien_02 Danso_Laodong 2012(chuan) CO SO" xfId="161" xr:uid="{00000000-0005-0000-0000-00009E000000}"/>
    <cellStyle name="_07. NGTT2009-NN_07 Buu dien_04 Doanh nghiep va CSKDCT 2012" xfId="162" xr:uid="{00000000-0005-0000-0000-00009F000000}"/>
    <cellStyle name="_07. NGTT2009-NN_07 Buu dien_NGDD 2013 Thu chi NSNN " xfId="163" xr:uid="{00000000-0005-0000-0000-0000A0000000}"/>
    <cellStyle name="_07. NGTT2009-NN_07 Buu dien_Nien giam KT_TV 2010" xfId="164" xr:uid="{00000000-0005-0000-0000-0000A1000000}"/>
    <cellStyle name="_07. NGTT2009-NN_07 Buu dien_Xl0000167" xfId="165" xr:uid="{00000000-0005-0000-0000-0000A2000000}"/>
    <cellStyle name="_07. NGTT2009-NN_07 NGTT CN 2012" xfId="166" xr:uid="{00000000-0005-0000-0000-0000A3000000}"/>
    <cellStyle name="_07. NGTT2009-NN_08 Thuong mai Tong muc - Diep" xfId="167" xr:uid="{00000000-0005-0000-0000-0000A4000000}"/>
    <cellStyle name="_07. NGTT2009-NN_08 Thuong mai va Du lich (Ok)" xfId="168" xr:uid="{00000000-0005-0000-0000-0000A5000000}"/>
    <cellStyle name="_07. NGTT2009-NN_08 Van tai" xfId="169" xr:uid="{00000000-0005-0000-0000-0000A6000000}"/>
    <cellStyle name="_07. NGTT2009-NN_08 Van tai_01 Don vi HC" xfId="170" xr:uid="{00000000-0005-0000-0000-0000A7000000}"/>
    <cellStyle name="_07. NGTT2009-NN_08 Van tai_02 Danso_Laodong 2012(chuan) CO SO" xfId="171" xr:uid="{00000000-0005-0000-0000-0000A8000000}"/>
    <cellStyle name="_07. NGTT2009-NN_08 Van tai_04 Doanh nghiep va CSKDCT 2012" xfId="172" xr:uid="{00000000-0005-0000-0000-0000A9000000}"/>
    <cellStyle name="_07. NGTT2009-NN_08 Van tai_NGDD 2013 Thu chi NSNN " xfId="173" xr:uid="{00000000-0005-0000-0000-0000AA000000}"/>
    <cellStyle name="_07. NGTT2009-NN_08 Van tai_Nien giam KT_TV 2010" xfId="174" xr:uid="{00000000-0005-0000-0000-0000AB000000}"/>
    <cellStyle name="_07. NGTT2009-NN_08 Van tai_Xl0000167" xfId="175" xr:uid="{00000000-0005-0000-0000-0000AC000000}"/>
    <cellStyle name="_07. NGTT2009-NN_08 Yte-van hoa" xfId="176" xr:uid="{00000000-0005-0000-0000-0000AD000000}"/>
    <cellStyle name="_07. NGTT2009-NN_08 Yte-van hoa_01 Don vi HC" xfId="177" xr:uid="{00000000-0005-0000-0000-0000AE000000}"/>
    <cellStyle name="_07. NGTT2009-NN_08 Yte-van hoa_02 Danso_Laodong 2012(chuan) CO SO" xfId="178" xr:uid="{00000000-0005-0000-0000-0000AF000000}"/>
    <cellStyle name="_07. NGTT2009-NN_08 Yte-van hoa_04 Doanh nghiep va CSKDCT 2012" xfId="179" xr:uid="{00000000-0005-0000-0000-0000B0000000}"/>
    <cellStyle name="_07. NGTT2009-NN_08 Yte-van hoa_NGDD 2013 Thu chi NSNN " xfId="180" xr:uid="{00000000-0005-0000-0000-0000B1000000}"/>
    <cellStyle name="_07. NGTT2009-NN_08 Yte-van hoa_Nien giam KT_TV 2010" xfId="181" xr:uid="{00000000-0005-0000-0000-0000B2000000}"/>
    <cellStyle name="_07. NGTT2009-NN_08 Yte-van hoa_Xl0000167" xfId="182" xr:uid="{00000000-0005-0000-0000-0000B3000000}"/>
    <cellStyle name="_07. NGTT2009-NN_09 Chi so gia 2011- VuTKG-1 (Ok)" xfId="183" xr:uid="{00000000-0005-0000-0000-0000B4000000}"/>
    <cellStyle name="_07. NGTT2009-NN_09 Du lich" xfId="184" xr:uid="{00000000-0005-0000-0000-0000B5000000}"/>
    <cellStyle name="_07. NGTT2009-NN_09 Thuong mai va Du lich" xfId="185" xr:uid="{00000000-0005-0000-0000-0000B6000000}"/>
    <cellStyle name="_07. NGTT2009-NN_09 Thuong mai va Du lich_01 Don vi HC" xfId="186" xr:uid="{00000000-0005-0000-0000-0000B7000000}"/>
    <cellStyle name="_07. NGTT2009-NN_09 Thuong mai va Du lich_NGDD 2013 Thu chi NSNN " xfId="187" xr:uid="{00000000-0005-0000-0000-0000B8000000}"/>
    <cellStyle name="_07. NGTT2009-NN_10 Market VH, YT, GD, NGTT 2011 " xfId="188" xr:uid="{00000000-0005-0000-0000-0000B9000000}"/>
    <cellStyle name="_07. NGTT2009-NN_10 Market VH, YT, GD, NGTT 2011 _02  Dan so lao dong(OK)" xfId="189" xr:uid="{00000000-0005-0000-0000-0000BA000000}"/>
    <cellStyle name="_07. NGTT2009-NN_10 Market VH, YT, GD, NGTT 2011 _03 TKQG va Thu chi NSNN 2012" xfId="190" xr:uid="{00000000-0005-0000-0000-0000BB000000}"/>
    <cellStyle name="_07. NGTT2009-NN_10 Market VH, YT, GD, NGTT 2011 _04 Doanh nghiep va CSKDCT 2012" xfId="191" xr:uid="{00000000-0005-0000-0000-0000BC000000}"/>
    <cellStyle name="_07. NGTT2009-NN_10 Market VH, YT, GD, NGTT 2011 _05 Doanh nghiep va Ca the_2011 (Ok)" xfId="192" xr:uid="{00000000-0005-0000-0000-0000BD000000}"/>
    <cellStyle name="_07. NGTT2009-NN_10 Market VH, YT, GD, NGTT 2011 _07 NGTT CN 2012" xfId="193" xr:uid="{00000000-0005-0000-0000-0000BE000000}"/>
    <cellStyle name="_07. NGTT2009-NN_10 Market VH, YT, GD, NGTT 2011 _08 Thuong mai Tong muc - Diep" xfId="194" xr:uid="{00000000-0005-0000-0000-0000BF000000}"/>
    <cellStyle name="_07. NGTT2009-NN_10 Market VH, YT, GD, NGTT 2011 _08 Thuong mai va Du lich (Ok)" xfId="195" xr:uid="{00000000-0005-0000-0000-0000C0000000}"/>
    <cellStyle name="_07. NGTT2009-NN_10 Market VH, YT, GD, NGTT 2011 _09 Chi so gia 2011- VuTKG-1 (Ok)" xfId="196" xr:uid="{00000000-0005-0000-0000-0000C1000000}"/>
    <cellStyle name="_07. NGTT2009-NN_10 Market VH, YT, GD, NGTT 2011 _09 Du lich" xfId="197" xr:uid="{00000000-0005-0000-0000-0000C2000000}"/>
    <cellStyle name="_07. NGTT2009-NN_10 Market VH, YT, GD, NGTT 2011 _10 Van tai va BCVT (da sua ok)" xfId="198" xr:uid="{00000000-0005-0000-0000-0000C3000000}"/>
    <cellStyle name="_07. NGTT2009-NN_10 Market VH, YT, GD, NGTT 2011 _11 (3)" xfId="199" xr:uid="{00000000-0005-0000-0000-0000C4000000}"/>
    <cellStyle name="_07. NGTT2009-NN_10 Market VH, YT, GD, NGTT 2011 _11 (3)_04 Doanh nghiep va CSKDCT 2012" xfId="200" xr:uid="{00000000-0005-0000-0000-0000C5000000}"/>
    <cellStyle name="_07. NGTT2009-NN_10 Market VH, YT, GD, NGTT 2011 _11 (3)_Xl0000167" xfId="201" xr:uid="{00000000-0005-0000-0000-0000C6000000}"/>
    <cellStyle name="_07. NGTT2009-NN_10 Market VH, YT, GD, NGTT 2011 _12 (2)" xfId="202" xr:uid="{00000000-0005-0000-0000-0000C7000000}"/>
    <cellStyle name="_07. NGTT2009-NN_10 Market VH, YT, GD, NGTT 2011 _12 (2)_04 Doanh nghiep va CSKDCT 2012" xfId="203" xr:uid="{00000000-0005-0000-0000-0000C8000000}"/>
    <cellStyle name="_07. NGTT2009-NN_10 Market VH, YT, GD, NGTT 2011 _12 (2)_Xl0000167" xfId="204" xr:uid="{00000000-0005-0000-0000-0000C9000000}"/>
    <cellStyle name="_07. NGTT2009-NN_10 Market VH, YT, GD, NGTT 2011 _12 Giao duc, Y Te va Muc songnam2011" xfId="205" xr:uid="{00000000-0005-0000-0000-0000CA000000}"/>
    <cellStyle name="_07. NGTT2009-NN_10 Market VH, YT, GD, NGTT 2011 _13 Van tai 2012" xfId="206" xr:uid="{00000000-0005-0000-0000-0000CB000000}"/>
    <cellStyle name="_07. NGTT2009-NN_10 Market VH, YT, GD, NGTT 2011 _Giaoduc2013(ok)" xfId="207" xr:uid="{00000000-0005-0000-0000-0000CC000000}"/>
    <cellStyle name="_07. NGTT2009-NN_10 Market VH, YT, GD, NGTT 2011 _Maket NGTT2012 LN,TS (7-1-2013)" xfId="208" xr:uid="{00000000-0005-0000-0000-0000CD000000}"/>
    <cellStyle name="_07. NGTT2009-NN_10 Market VH, YT, GD, NGTT 2011 _Maket NGTT2012 LN,TS (7-1-2013)_Nongnghiep" xfId="209" xr:uid="{00000000-0005-0000-0000-0000CE000000}"/>
    <cellStyle name="_07. NGTT2009-NN_10 Market VH, YT, GD, NGTT 2011 _Ngiam_lamnghiep_2011_v2(1)(1)" xfId="210" xr:uid="{00000000-0005-0000-0000-0000CF000000}"/>
    <cellStyle name="_07. NGTT2009-NN_10 Market VH, YT, GD, NGTT 2011 _Ngiam_lamnghiep_2011_v2(1)(1)_Nongnghiep" xfId="211" xr:uid="{00000000-0005-0000-0000-0000D0000000}"/>
    <cellStyle name="_07. NGTT2009-NN_10 Market VH, YT, GD, NGTT 2011 _NGTT LN,TS 2012 (Chuan)" xfId="212" xr:uid="{00000000-0005-0000-0000-0000D1000000}"/>
    <cellStyle name="_07. NGTT2009-NN_10 Market VH, YT, GD, NGTT 2011 _Nien giam TT Vu Nong nghiep 2012(solieu)-gui Vu TH 29-3-2013" xfId="213" xr:uid="{00000000-0005-0000-0000-0000D2000000}"/>
    <cellStyle name="_07. NGTT2009-NN_10 Market VH, YT, GD, NGTT 2011 _Nongnghiep" xfId="214" xr:uid="{00000000-0005-0000-0000-0000D3000000}"/>
    <cellStyle name="_07. NGTT2009-NN_10 Market VH, YT, GD, NGTT 2011 _Nongnghiep NGDD 2012_cap nhat den 24-5-2013(1)" xfId="215" xr:uid="{00000000-0005-0000-0000-0000D4000000}"/>
    <cellStyle name="_07. NGTT2009-NN_10 Market VH, YT, GD, NGTT 2011 _Nongnghiep_Nongnghiep NGDD 2012_cap nhat den 24-5-2013(1)" xfId="216" xr:uid="{00000000-0005-0000-0000-0000D5000000}"/>
    <cellStyle name="_07. NGTT2009-NN_10 Market VH, YT, GD, NGTT 2011 _So lieu quoc te TH" xfId="217" xr:uid="{00000000-0005-0000-0000-0000D6000000}"/>
    <cellStyle name="_07. NGTT2009-NN_10 Market VH, YT, GD, NGTT 2011 _Xl0000147" xfId="218" xr:uid="{00000000-0005-0000-0000-0000D7000000}"/>
    <cellStyle name="_07. NGTT2009-NN_10 Market VH, YT, GD, NGTT 2011 _Xl0000167" xfId="219" xr:uid="{00000000-0005-0000-0000-0000D8000000}"/>
    <cellStyle name="_07. NGTT2009-NN_10 Market VH, YT, GD, NGTT 2011 _XNK" xfId="220" xr:uid="{00000000-0005-0000-0000-0000D9000000}"/>
    <cellStyle name="_07. NGTT2009-NN_10 Van tai va BCVT (da sua ok)" xfId="221" xr:uid="{00000000-0005-0000-0000-0000DA000000}"/>
    <cellStyle name="_07. NGTT2009-NN_10 VH, YT, GD, NGTT 2010 - (OK)" xfId="222" xr:uid="{00000000-0005-0000-0000-0000DB000000}"/>
    <cellStyle name="_07. NGTT2009-NN_10 VH, YT, GD, NGTT 2010 - (OK)_Bo sung 04 bieu Cong nghiep" xfId="223" xr:uid="{00000000-0005-0000-0000-0000DC000000}"/>
    <cellStyle name="_07. NGTT2009-NN_11 (3)" xfId="224" xr:uid="{00000000-0005-0000-0000-0000DD000000}"/>
    <cellStyle name="_07. NGTT2009-NN_11 (3)_04 Doanh nghiep va CSKDCT 2012" xfId="225" xr:uid="{00000000-0005-0000-0000-0000DE000000}"/>
    <cellStyle name="_07. NGTT2009-NN_11 (3)_Xl0000167" xfId="226" xr:uid="{00000000-0005-0000-0000-0000DF000000}"/>
    <cellStyle name="_07. NGTT2009-NN_11 So lieu quoc te 2010-final" xfId="227" xr:uid="{00000000-0005-0000-0000-0000E0000000}"/>
    <cellStyle name="_07. NGTT2009-NN_12 (2)" xfId="228" xr:uid="{00000000-0005-0000-0000-0000E1000000}"/>
    <cellStyle name="_07. NGTT2009-NN_12 (2)_04 Doanh nghiep va CSKDCT 2012" xfId="229" xr:uid="{00000000-0005-0000-0000-0000E2000000}"/>
    <cellStyle name="_07. NGTT2009-NN_12 (2)_Xl0000167" xfId="230" xr:uid="{00000000-0005-0000-0000-0000E3000000}"/>
    <cellStyle name="_07. NGTT2009-NN_12 Chi so gia 2012(chuan) co so" xfId="231" xr:uid="{00000000-0005-0000-0000-0000E4000000}"/>
    <cellStyle name="_07. NGTT2009-NN_12 Giao duc, Y Te va Muc songnam2011" xfId="232" xr:uid="{00000000-0005-0000-0000-0000E5000000}"/>
    <cellStyle name="_07. NGTT2009-NN_13 Van tai 2012" xfId="233" xr:uid="{00000000-0005-0000-0000-0000E6000000}"/>
    <cellStyle name="_07. NGTT2009-NN_Book1" xfId="234" xr:uid="{00000000-0005-0000-0000-0000E7000000}"/>
    <cellStyle name="_07. NGTT2009-NN_Book3" xfId="235" xr:uid="{00000000-0005-0000-0000-0000E8000000}"/>
    <cellStyle name="_07. NGTT2009-NN_Book3 10" xfId="236" xr:uid="{00000000-0005-0000-0000-0000E9000000}"/>
    <cellStyle name="_07. NGTT2009-NN_Book3 11" xfId="237" xr:uid="{00000000-0005-0000-0000-0000EA000000}"/>
    <cellStyle name="_07. NGTT2009-NN_Book3 12" xfId="238" xr:uid="{00000000-0005-0000-0000-0000EB000000}"/>
    <cellStyle name="_07. NGTT2009-NN_Book3 13" xfId="239" xr:uid="{00000000-0005-0000-0000-0000EC000000}"/>
    <cellStyle name="_07. NGTT2009-NN_Book3 14" xfId="240" xr:uid="{00000000-0005-0000-0000-0000ED000000}"/>
    <cellStyle name="_07. NGTT2009-NN_Book3 15" xfId="241" xr:uid="{00000000-0005-0000-0000-0000EE000000}"/>
    <cellStyle name="_07. NGTT2009-NN_Book3 16" xfId="242" xr:uid="{00000000-0005-0000-0000-0000EF000000}"/>
    <cellStyle name="_07. NGTT2009-NN_Book3 17" xfId="243" xr:uid="{00000000-0005-0000-0000-0000F0000000}"/>
    <cellStyle name="_07. NGTT2009-NN_Book3 18" xfId="244" xr:uid="{00000000-0005-0000-0000-0000F1000000}"/>
    <cellStyle name="_07. NGTT2009-NN_Book3 19" xfId="245" xr:uid="{00000000-0005-0000-0000-0000F2000000}"/>
    <cellStyle name="_07. NGTT2009-NN_Book3 2" xfId="246" xr:uid="{00000000-0005-0000-0000-0000F3000000}"/>
    <cellStyle name="_07. NGTT2009-NN_Book3 3" xfId="247" xr:uid="{00000000-0005-0000-0000-0000F4000000}"/>
    <cellStyle name="_07. NGTT2009-NN_Book3 4" xfId="248" xr:uid="{00000000-0005-0000-0000-0000F5000000}"/>
    <cellStyle name="_07. NGTT2009-NN_Book3 5" xfId="249" xr:uid="{00000000-0005-0000-0000-0000F6000000}"/>
    <cellStyle name="_07. NGTT2009-NN_Book3 6" xfId="250" xr:uid="{00000000-0005-0000-0000-0000F7000000}"/>
    <cellStyle name="_07. NGTT2009-NN_Book3 7" xfId="251" xr:uid="{00000000-0005-0000-0000-0000F8000000}"/>
    <cellStyle name="_07. NGTT2009-NN_Book3 8" xfId="252" xr:uid="{00000000-0005-0000-0000-0000F9000000}"/>
    <cellStyle name="_07. NGTT2009-NN_Book3 9" xfId="253" xr:uid="{00000000-0005-0000-0000-0000FA000000}"/>
    <cellStyle name="_07. NGTT2009-NN_Book3_01 Don vi HC" xfId="254" xr:uid="{00000000-0005-0000-0000-0000FB000000}"/>
    <cellStyle name="_07. NGTT2009-NN_Book3_01 DVHC-DSLD 2010" xfId="255" xr:uid="{00000000-0005-0000-0000-0000FC000000}"/>
    <cellStyle name="_07. NGTT2009-NN_Book3_02  Dan so lao dong(OK)" xfId="256" xr:uid="{00000000-0005-0000-0000-0000FD000000}"/>
    <cellStyle name="_07. NGTT2009-NN_Book3_02 Danso_Laodong 2012(chuan) CO SO" xfId="257" xr:uid="{00000000-0005-0000-0000-0000FE000000}"/>
    <cellStyle name="_07. NGTT2009-NN_Book3_03 TKQG va Thu chi NSNN 2012" xfId="258" xr:uid="{00000000-0005-0000-0000-0000FF000000}"/>
    <cellStyle name="_07. NGTT2009-NN_Book3_04 Doanh nghiep va CSKDCT 2012" xfId="259" xr:uid="{00000000-0005-0000-0000-000000010000}"/>
    <cellStyle name="_07. NGTT2009-NN_Book3_05 Doanh nghiep va Ca the_2011 (Ok)" xfId="260" xr:uid="{00000000-0005-0000-0000-000001010000}"/>
    <cellStyle name="_07. NGTT2009-NN_Book3_05 NGTT DN 2010 (OK)" xfId="261" xr:uid="{00000000-0005-0000-0000-000002010000}"/>
    <cellStyle name="_07. NGTT2009-NN_Book3_05 NGTT DN 2010 (OK)_Bo sung 04 bieu Cong nghiep" xfId="262" xr:uid="{00000000-0005-0000-0000-000003010000}"/>
    <cellStyle name="_07. NGTT2009-NN_Book3_06 Nong, lam nghiep 2010  (ok)" xfId="263" xr:uid="{00000000-0005-0000-0000-000004010000}"/>
    <cellStyle name="_07. NGTT2009-NN_Book3_07 NGTT CN 2012" xfId="264" xr:uid="{00000000-0005-0000-0000-000005010000}"/>
    <cellStyle name="_07. NGTT2009-NN_Book3_08 Thuong mai Tong muc - Diep" xfId="265" xr:uid="{00000000-0005-0000-0000-000006010000}"/>
    <cellStyle name="_07. NGTT2009-NN_Book3_08 Thuong mai va Du lich (Ok)" xfId="266" xr:uid="{00000000-0005-0000-0000-000007010000}"/>
    <cellStyle name="_07. NGTT2009-NN_Book3_09 Chi so gia 2011- VuTKG-1 (Ok)" xfId="267" xr:uid="{00000000-0005-0000-0000-000008010000}"/>
    <cellStyle name="_07. NGTT2009-NN_Book3_09 Du lich" xfId="268" xr:uid="{00000000-0005-0000-0000-000009010000}"/>
    <cellStyle name="_07. NGTT2009-NN_Book3_10 Market VH, YT, GD, NGTT 2011 " xfId="269" xr:uid="{00000000-0005-0000-0000-00000A010000}"/>
    <cellStyle name="_07. NGTT2009-NN_Book3_10 Market VH, YT, GD, NGTT 2011 _02  Dan so lao dong(OK)" xfId="270" xr:uid="{00000000-0005-0000-0000-00000B010000}"/>
    <cellStyle name="_07. NGTT2009-NN_Book3_10 Market VH, YT, GD, NGTT 2011 _03 TKQG va Thu chi NSNN 2012" xfId="271" xr:uid="{00000000-0005-0000-0000-00000C010000}"/>
    <cellStyle name="_07. NGTT2009-NN_Book3_10 Market VH, YT, GD, NGTT 2011 _04 Doanh nghiep va CSKDCT 2012" xfId="272" xr:uid="{00000000-0005-0000-0000-00000D010000}"/>
    <cellStyle name="_07. NGTT2009-NN_Book3_10 Market VH, YT, GD, NGTT 2011 _05 Doanh nghiep va Ca the_2011 (Ok)" xfId="273" xr:uid="{00000000-0005-0000-0000-00000E010000}"/>
    <cellStyle name="_07. NGTT2009-NN_Book3_10 Market VH, YT, GD, NGTT 2011 _07 NGTT CN 2012" xfId="274" xr:uid="{00000000-0005-0000-0000-00000F010000}"/>
    <cellStyle name="_07. NGTT2009-NN_Book3_10 Market VH, YT, GD, NGTT 2011 _08 Thuong mai Tong muc - Diep" xfId="275" xr:uid="{00000000-0005-0000-0000-000010010000}"/>
    <cellStyle name="_07. NGTT2009-NN_Book3_10 Market VH, YT, GD, NGTT 2011 _08 Thuong mai va Du lich (Ok)" xfId="276" xr:uid="{00000000-0005-0000-0000-000011010000}"/>
    <cellStyle name="_07. NGTT2009-NN_Book3_10 Market VH, YT, GD, NGTT 2011 _09 Chi so gia 2011- VuTKG-1 (Ok)" xfId="277" xr:uid="{00000000-0005-0000-0000-000012010000}"/>
    <cellStyle name="_07. NGTT2009-NN_Book3_10 Market VH, YT, GD, NGTT 2011 _09 Du lich" xfId="278" xr:uid="{00000000-0005-0000-0000-000013010000}"/>
    <cellStyle name="_07. NGTT2009-NN_Book3_10 Market VH, YT, GD, NGTT 2011 _10 Van tai va BCVT (da sua ok)" xfId="279" xr:uid="{00000000-0005-0000-0000-000014010000}"/>
    <cellStyle name="_07. NGTT2009-NN_Book3_10 Market VH, YT, GD, NGTT 2011 _11 (3)" xfId="280" xr:uid="{00000000-0005-0000-0000-000015010000}"/>
    <cellStyle name="_07. NGTT2009-NN_Book3_10 Market VH, YT, GD, NGTT 2011 _11 (3)_04 Doanh nghiep va CSKDCT 2012" xfId="281" xr:uid="{00000000-0005-0000-0000-000016010000}"/>
    <cellStyle name="_07. NGTT2009-NN_Book3_10 Market VH, YT, GD, NGTT 2011 _11 (3)_Xl0000167" xfId="282" xr:uid="{00000000-0005-0000-0000-000017010000}"/>
    <cellStyle name="_07. NGTT2009-NN_Book3_10 Market VH, YT, GD, NGTT 2011 _12 (2)" xfId="283" xr:uid="{00000000-0005-0000-0000-000018010000}"/>
    <cellStyle name="_07. NGTT2009-NN_Book3_10 Market VH, YT, GD, NGTT 2011 _12 (2)_04 Doanh nghiep va CSKDCT 2012" xfId="284" xr:uid="{00000000-0005-0000-0000-000019010000}"/>
    <cellStyle name="_07. NGTT2009-NN_Book3_10 Market VH, YT, GD, NGTT 2011 _12 (2)_Xl0000167" xfId="285" xr:uid="{00000000-0005-0000-0000-00001A010000}"/>
    <cellStyle name="_07. NGTT2009-NN_Book3_10 Market VH, YT, GD, NGTT 2011 _12 Giao duc, Y Te va Muc songnam2011" xfId="286" xr:uid="{00000000-0005-0000-0000-00001B010000}"/>
    <cellStyle name="_07. NGTT2009-NN_Book3_10 Market VH, YT, GD, NGTT 2011 _13 Van tai 2012" xfId="287" xr:uid="{00000000-0005-0000-0000-00001C010000}"/>
    <cellStyle name="_07. NGTT2009-NN_Book3_10 Market VH, YT, GD, NGTT 2011 _Giaoduc2013(ok)" xfId="288" xr:uid="{00000000-0005-0000-0000-00001D010000}"/>
    <cellStyle name="_07. NGTT2009-NN_Book3_10 Market VH, YT, GD, NGTT 2011 _Maket NGTT2012 LN,TS (7-1-2013)" xfId="289" xr:uid="{00000000-0005-0000-0000-00001E010000}"/>
    <cellStyle name="_07. NGTT2009-NN_Book3_10 Market VH, YT, GD, NGTT 2011 _Maket NGTT2012 LN,TS (7-1-2013)_Nongnghiep" xfId="290" xr:uid="{00000000-0005-0000-0000-00001F010000}"/>
    <cellStyle name="_07. NGTT2009-NN_Book3_10 Market VH, YT, GD, NGTT 2011 _Ngiam_lamnghiep_2011_v2(1)(1)" xfId="291" xr:uid="{00000000-0005-0000-0000-000020010000}"/>
    <cellStyle name="_07. NGTT2009-NN_Book3_10 Market VH, YT, GD, NGTT 2011 _Ngiam_lamnghiep_2011_v2(1)(1)_Nongnghiep" xfId="292" xr:uid="{00000000-0005-0000-0000-000021010000}"/>
    <cellStyle name="_07. NGTT2009-NN_Book3_10 Market VH, YT, GD, NGTT 2011 _NGTT LN,TS 2012 (Chuan)" xfId="293" xr:uid="{00000000-0005-0000-0000-000022010000}"/>
    <cellStyle name="_07. NGTT2009-NN_Book3_10 Market VH, YT, GD, NGTT 2011 _Nien giam TT Vu Nong nghiep 2012(solieu)-gui Vu TH 29-3-2013" xfId="294" xr:uid="{00000000-0005-0000-0000-000023010000}"/>
    <cellStyle name="_07. NGTT2009-NN_Book3_10 Market VH, YT, GD, NGTT 2011 _Nongnghiep" xfId="295" xr:uid="{00000000-0005-0000-0000-000024010000}"/>
    <cellStyle name="_07. NGTT2009-NN_Book3_10 Market VH, YT, GD, NGTT 2011 _Nongnghiep NGDD 2012_cap nhat den 24-5-2013(1)" xfId="296" xr:uid="{00000000-0005-0000-0000-000025010000}"/>
    <cellStyle name="_07. NGTT2009-NN_Book3_10 Market VH, YT, GD, NGTT 2011 _Nongnghiep_Nongnghiep NGDD 2012_cap nhat den 24-5-2013(1)" xfId="297" xr:uid="{00000000-0005-0000-0000-000026010000}"/>
    <cellStyle name="_07. NGTT2009-NN_Book3_10 Market VH, YT, GD, NGTT 2011 _So lieu quoc te TH" xfId="298" xr:uid="{00000000-0005-0000-0000-000027010000}"/>
    <cellStyle name="_07. NGTT2009-NN_Book3_10 Market VH, YT, GD, NGTT 2011 _Xl0000147" xfId="299" xr:uid="{00000000-0005-0000-0000-000028010000}"/>
    <cellStyle name="_07. NGTT2009-NN_Book3_10 Market VH, YT, GD, NGTT 2011 _Xl0000167" xfId="300" xr:uid="{00000000-0005-0000-0000-000029010000}"/>
    <cellStyle name="_07. NGTT2009-NN_Book3_10 Market VH, YT, GD, NGTT 2011 _XNK" xfId="301" xr:uid="{00000000-0005-0000-0000-00002A010000}"/>
    <cellStyle name="_07. NGTT2009-NN_Book3_10 Van tai va BCVT (da sua ok)" xfId="302" xr:uid="{00000000-0005-0000-0000-00002B010000}"/>
    <cellStyle name="_07. NGTT2009-NN_Book3_10 VH, YT, GD, NGTT 2010 - (OK)" xfId="303" xr:uid="{00000000-0005-0000-0000-00002C010000}"/>
    <cellStyle name="_07. NGTT2009-NN_Book3_10 VH, YT, GD, NGTT 2010 - (OK)_Bo sung 04 bieu Cong nghiep" xfId="304" xr:uid="{00000000-0005-0000-0000-00002D010000}"/>
    <cellStyle name="_07. NGTT2009-NN_Book3_11 (3)" xfId="305" xr:uid="{00000000-0005-0000-0000-00002E010000}"/>
    <cellStyle name="_07. NGTT2009-NN_Book3_11 (3)_04 Doanh nghiep va CSKDCT 2012" xfId="306" xr:uid="{00000000-0005-0000-0000-00002F010000}"/>
    <cellStyle name="_07. NGTT2009-NN_Book3_11 (3)_Xl0000167" xfId="307" xr:uid="{00000000-0005-0000-0000-000030010000}"/>
    <cellStyle name="_07. NGTT2009-NN_Book3_12 (2)" xfId="308" xr:uid="{00000000-0005-0000-0000-000031010000}"/>
    <cellStyle name="_07. NGTT2009-NN_Book3_12 (2)_04 Doanh nghiep va CSKDCT 2012" xfId="309" xr:uid="{00000000-0005-0000-0000-000032010000}"/>
    <cellStyle name="_07. NGTT2009-NN_Book3_12 (2)_Xl0000167" xfId="310" xr:uid="{00000000-0005-0000-0000-000033010000}"/>
    <cellStyle name="_07. NGTT2009-NN_Book3_12 Chi so gia 2012(chuan) co so" xfId="311" xr:uid="{00000000-0005-0000-0000-000034010000}"/>
    <cellStyle name="_07. NGTT2009-NN_Book3_12 Giao duc, Y Te va Muc songnam2011" xfId="312" xr:uid="{00000000-0005-0000-0000-000035010000}"/>
    <cellStyle name="_07. NGTT2009-NN_Book3_13 Van tai 2012" xfId="313" xr:uid="{00000000-0005-0000-0000-000036010000}"/>
    <cellStyle name="_07. NGTT2009-NN_Book3_Book1" xfId="314" xr:uid="{00000000-0005-0000-0000-000037010000}"/>
    <cellStyle name="_07. NGTT2009-NN_Book3_CucThongke-phucdap-Tuan-Anh" xfId="315" xr:uid="{00000000-0005-0000-0000-000038010000}"/>
    <cellStyle name="_07. NGTT2009-NN_Book3_Giaoduc2013(ok)" xfId="316" xr:uid="{00000000-0005-0000-0000-000039010000}"/>
    <cellStyle name="_07. NGTT2009-NN_Book3_GTSXNN" xfId="317" xr:uid="{00000000-0005-0000-0000-00003A010000}"/>
    <cellStyle name="_07. NGTT2009-NN_Book3_GTSXNN_Nongnghiep NGDD 2012_cap nhat den 24-5-2013(1)" xfId="318" xr:uid="{00000000-0005-0000-0000-00003B010000}"/>
    <cellStyle name="_07. NGTT2009-NN_Book3_Maket NGTT2012 LN,TS (7-1-2013)" xfId="319" xr:uid="{00000000-0005-0000-0000-00003C010000}"/>
    <cellStyle name="_07. NGTT2009-NN_Book3_Maket NGTT2012 LN,TS (7-1-2013)_Nongnghiep" xfId="320" xr:uid="{00000000-0005-0000-0000-00003D010000}"/>
    <cellStyle name="_07. NGTT2009-NN_Book3_Ngiam_lamnghiep_2011_v2(1)(1)" xfId="321" xr:uid="{00000000-0005-0000-0000-00003E010000}"/>
    <cellStyle name="_07. NGTT2009-NN_Book3_Ngiam_lamnghiep_2011_v2(1)(1)_Nongnghiep" xfId="322" xr:uid="{00000000-0005-0000-0000-00003F010000}"/>
    <cellStyle name="_07. NGTT2009-NN_Book3_NGTT LN,TS 2012 (Chuan)" xfId="323" xr:uid="{00000000-0005-0000-0000-000040010000}"/>
    <cellStyle name="_07. NGTT2009-NN_Book3_Nien giam day du  Nong nghiep 2010" xfId="324" xr:uid="{00000000-0005-0000-0000-000041010000}"/>
    <cellStyle name="_07. NGTT2009-NN_Book3_Nien giam TT Vu Nong nghiep 2012(solieu)-gui Vu TH 29-3-2013" xfId="325" xr:uid="{00000000-0005-0000-0000-000042010000}"/>
    <cellStyle name="_07. NGTT2009-NN_Book3_Nongnghiep" xfId="326" xr:uid="{00000000-0005-0000-0000-000043010000}"/>
    <cellStyle name="_07. NGTT2009-NN_Book3_Nongnghiep_Bo sung 04 bieu Cong nghiep" xfId="327" xr:uid="{00000000-0005-0000-0000-000044010000}"/>
    <cellStyle name="_07. NGTT2009-NN_Book3_Nongnghiep_Mau" xfId="328" xr:uid="{00000000-0005-0000-0000-000045010000}"/>
    <cellStyle name="_07. NGTT2009-NN_Book3_Nongnghiep_NGDD 2013 Thu chi NSNN " xfId="329" xr:uid="{00000000-0005-0000-0000-000046010000}"/>
    <cellStyle name="_07. NGTT2009-NN_Book3_Nongnghiep_Nongnghiep NGDD 2012_cap nhat den 24-5-2013(1)" xfId="330" xr:uid="{00000000-0005-0000-0000-000047010000}"/>
    <cellStyle name="_07. NGTT2009-NN_Book3_So lieu quoc te TH" xfId="331" xr:uid="{00000000-0005-0000-0000-000048010000}"/>
    <cellStyle name="_07. NGTT2009-NN_Book3_So lieu quoc te TH_08 Cong nghiep 2010" xfId="332" xr:uid="{00000000-0005-0000-0000-000049010000}"/>
    <cellStyle name="_07. NGTT2009-NN_Book3_So lieu quoc te TH_08 Thuong mai va Du lich (Ok)" xfId="333" xr:uid="{00000000-0005-0000-0000-00004A010000}"/>
    <cellStyle name="_07. NGTT2009-NN_Book3_So lieu quoc te TH_09 Chi so gia 2011- VuTKG-1 (Ok)" xfId="334" xr:uid="{00000000-0005-0000-0000-00004B010000}"/>
    <cellStyle name="_07. NGTT2009-NN_Book3_So lieu quoc te TH_09 Du lich" xfId="335" xr:uid="{00000000-0005-0000-0000-00004C010000}"/>
    <cellStyle name="_07. NGTT2009-NN_Book3_So lieu quoc te TH_10 Van tai va BCVT (da sua ok)" xfId="336" xr:uid="{00000000-0005-0000-0000-00004D010000}"/>
    <cellStyle name="_07. NGTT2009-NN_Book3_So lieu quoc te TH_12 Giao duc, Y Te va Muc songnam2011" xfId="337" xr:uid="{00000000-0005-0000-0000-00004E010000}"/>
    <cellStyle name="_07. NGTT2009-NN_Book3_So lieu quoc te TH_nien giam tom tat du lich va XNK" xfId="338" xr:uid="{00000000-0005-0000-0000-00004F010000}"/>
    <cellStyle name="_07. NGTT2009-NN_Book3_So lieu quoc te TH_Nongnghiep" xfId="339" xr:uid="{00000000-0005-0000-0000-000050010000}"/>
    <cellStyle name="_07. NGTT2009-NN_Book3_So lieu quoc te TH_XNK" xfId="340" xr:uid="{00000000-0005-0000-0000-000051010000}"/>
    <cellStyle name="_07. NGTT2009-NN_Book3_So lieu quoc te(GDP)" xfId="341" xr:uid="{00000000-0005-0000-0000-000052010000}"/>
    <cellStyle name="_07. NGTT2009-NN_Book3_So lieu quoc te(GDP)_02  Dan so lao dong(OK)" xfId="342" xr:uid="{00000000-0005-0000-0000-000053010000}"/>
    <cellStyle name="_07. NGTT2009-NN_Book3_So lieu quoc te(GDP)_03 TKQG va Thu chi NSNN 2012" xfId="343" xr:uid="{00000000-0005-0000-0000-000054010000}"/>
    <cellStyle name="_07. NGTT2009-NN_Book3_So lieu quoc te(GDP)_04 Doanh nghiep va CSKDCT 2012" xfId="344" xr:uid="{00000000-0005-0000-0000-000055010000}"/>
    <cellStyle name="_07. NGTT2009-NN_Book3_So lieu quoc te(GDP)_05 Doanh nghiep va Ca the_2011 (Ok)" xfId="345" xr:uid="{00000000-0005-0000-0000-000056010000}"/>
    <cellStyle name="_07. NGTT2009-NN_Book3_So lieu quoc te(GDP)_07 NGTT CN 2012" xfId="346" xr:uid="{00000000-0005-0000-0000-000057010000}"/>
    <cellStyle name="_07. NGTT2009-NN_Book3_So lieu quoc te(GDP)_08 Thuong mai Tong muc - Diep" xfId="347" xr:uid="{00000000-0005-0000-0000-000058010000}"/>
    <cellStyle name="_07. NGTT2009-NN_Book3_So lieu quoc te(GDP)_08 Thuong mai va Du lich (Ok)" xfId="348" xr:uid="{00000000-0005-0000-0000-000059010000}"/>
    <cellStyle name="_07. NGTT2009-NN_Book3_So lieu quoc te(GDP)_09 Chi so gia 2011- VuTKG-1 (Ok)" xfId="349" xr:uid="{00000000-0005-0000-0000-00005A010000}"/>
    <cellStyle name="_07. NGTT2009-NN_Book3_So lieu quoc te(GDP)_09 Du lich" xfId="350" xr:uid="{00000000-0005-0000-0000-00005B010000}"/>
    <cellStyle name="_07. NGTT2009-NN_Book3_So lieu quoc te(GDP)_10 Van tai va BCVT (da sua ok)" xfId="351" xr:uid="{00000000-0005-0000-0000-00005C010000}"/>
    <cellStyle name="_07. NGTT2009-NN_Book3_So lieu quoc te(GDP)_11 (3)" xfId="352" xr:uid="{00000000-0005-0000-0000-00005D010000}"/>
    <cellStyle name="_07. NGTT2009-NN_Book3_So lieu quoc te(GDP)_11 (3)_04 Doanh nghiep va CSKDCT 2012" xfId="353" xr:uid="{00000000-0005-0000-0000-00005E010000}"/>
    <cellStyle name="_07. NGTT2009-NN_Book3_So lieu quoc te(GDP)_11 (3)_Xl0000167" xfId="354" xr:uid="{00000000-0005-0000-0000-00005F010000}"/>
    <cellStyle name="_07. NGTT2009-NN_Book3_So lieu quoc te(GDP)_12 (2)" xfId="355" xr:uid="{00000000-0005-0000-0000-000060010000}"/>
    <cellStyle name="_07. NGTT2009-NN_Book3_So lieu quoc te(GDP)_12 (2)_04 Doanh nghiep va CSKDCT 2012" xfId="356" xr:uid="{00000000-0005-0000-0000-000061010000}"/>
    <cellStyle name="_07. NGTT2009-NN_Book3_So lieu quoc te(GDP)_12 (2)_Xl0000167" xfId="357" xr:uid="{00000000-0005-0000-0000-000062010000}"/>
    <cellStyle name="_07. NGTT2009-NN_Book3_So lieu quoc te(GDP)_12 Giao duc, Y Te va Muc songnam2011" xfId="358" xr:uid="{00000000-0005-0000-0000-000063010000}"/>
    <cellStyle name="_07. NGTT2009-NN_Book3_So lieu quoc te(GDP)_12 So lieu quoc te (Ok)" xfId="359" xr:uid="{00000000-0005-0000-0000-000064010000}"/>
    <cellStyle name="_07. NGTT2009-NN_Book3_So lieu quoc te(GDP)_13 Van tai 2012" xfId="360" xr:uid="{00000000-0005-0000-0000-000065010000}"/>
    <cellStyle name="_07. NGTT2009-NN_Book3_So lieu quoc te(GDP)_Giaoduc2013(ok)" xfId="361" xr:uid="{00000000-0005-0000-0000-000066010000}"/>
    <cellStyle name="_07. NGTT2009-NN_Book3_So lieu quoc te(GDP)_Maket NGTT2012 LN,TS (7-1-2013)" xfId="362" xr:uid="{00000000-0005-0000-0000-000067010000}"/>
    <cellStyle name="_07. NGTT2009-NN_Book3_So lieu quoc te(GDP)_Maket NGTT2012 LN,TS (7-1-2013)_Nongnghiep" xfId="363" xr:uid="{00000000-0005-0000-0000-000068010000}"/>
    <cellStyle name="_07. NGTT2009-NN_Book3_So lieu quoc te(GDP)_Ngiam_lamnghiep_2011_v2(1)(1)" xfId="364" xr:uid="{00000000-0005-0000-0000-000069010000}"/>
    <cellStyle name="_07. NGTT2009-NN_Book3_So lieu quoc te(GDP)_Ngiam_lamnghiep_2011_v2(1)(1)_Nongnghiep" xfId="365" xr:uid="{00000000-0005-0000-0000-00006A010000}"/>
    <cellStyle name="_07. NGTT2009-NN_Book3_So lieu quoc te(GDP)_NGTT LN,TS 2012 (Chuan)" xfId="366" xr:uid="{00000000-0005-0000-0000-00006B010000}"/>
    <cellStyle name="_07. NGTT2009-NN_Book3_So lieu quoc te(GDP)_Nien giam TT Vu Nong nghiep 2012(solieu)-gui Vu TH 29-3-2013" xfId="367" xr:uid="{00000000-0005-0000-0000-00006C010000}"/>
    <cellStyle name="_07. NGTT2009-NN_Book3_So lieu quoc te(GDP)_Nongnghiep" xfId="368" xr:uid="{00000000-0005-0000-0000-00006D010000}"/>
    <cellStyle name="_07. NGTT2009-NN_Book3_So lieu quoc te(GDP)_Nongnghiep NGDD 2012_cap nhat den 24-5-2013(1)" xfId="369" xr:uid="{00000000-0005-0000-0000-00006E010000}"/>
    <cellStyle name="_07. NGTT2009-NN_Book3_So lieu quoc te(GDP)_Nongnghiep_Nongnghiep NGDD 2012_cap nhat den 24-5-2013(1)" xfId="370" xr:uid="{00000000-0005-0000-0000-00006F010000}"/>
    <cellStyle name="_07. NGTT2009-NN_Book3_So lieu quoc te(GDP)_Xl0000147" xfId="371" xr:uid="{00000000-0005-0000-0000-000070010000}"/>
    <cellStyle name="_07. NGTT2009-NN_Book3_So lieu quoc te(GDP)_Xl0000167" xfId="372" xr:uid="{00000000-0005-0000-0000-000071010000}"/>
    <cellStyle name="_07. NGTT2009-NN_Book3_So lieu quoc te(GDP)_XNK" xfId="373" xr:uid="{00000000-0005-0000-0000-000072010000}"/>
    <cellStyle name="_07. NGTT2009-NN_Book3_Xl0000147" xfId="374" xr:uid="{00000000-0005-0000-0000-000073010000}"/>
    <cellStyle name="_07. NGTT2009-NN_Book3_Xl0000167" xfId="375" xr:uid="{00000000-0005-0000-0000-000074010000}"/>
    <cellStyle name="_07. NGTT2009-NN_Book3_XNK" xfId="376" xr:uid="{00000000-0005-0000-0000-000075010000}"/>
    <cellStyle name="_07. NGTT2009-NN_Book3_XNK_08 Thuong mai Tong muc - Diep" xfId="377" xr:uid="{00000000-0005-0000-0000-000076010000}"/>
    <cellStyle name="_07. NGTT2009-NN_Book3_XNK_Bo sung 04 bieu Cong nghiep" xfId="378" xr:uid="{00000000-0005-0000-0000-000077010000}"/>
    <cellStyle name="_07. NGTT2009-NN_Book3_XNK-2012" xfId="379" xr:uid="{00000000-0005-0000-0000-000078010000}"/>
    <cellStyle name="_07. NGTT2009-NN_Book3_XNK-Market" xfId="380" xr:uid="{00000000-0005-0000-0000-000079010000}"/>
    <cellStyle name="_07. NGTT2009-NN_Book4" xfId="381" xr:uid="{00000000-0005-0000-0000-00007A010000}"/>
    <cellStyle name="_07. NGTT2009-NN_Book4_08 Cong nghiep 2010" xfId="382" xr:uid="{00000000-0005-0000-0000-00007B010000}"/>
    <cellStyle name="_07. NGTT2009-NN_Book4_08 Thuong mai va Du lich (Ok)" xfId="383" xr:uid="{00000000-0005-0000-0000-00007C010000}"/>
    <cellStyle name="_07. NGTT2009-NN_Book4_09 Chi so gia 2011- VuTKG-1 (Ok)" xfId="384" xr:uid="{00000000-0005-0000-0000-00007D010000}"/>
    <cellStyle name="_07. NGTT2009-NN_Book4_09 Du lich" xfId="385" xr:uid="{00000000-0005-0000-0000-00007E010000}"/>
    <cellStyle name="_07. NGTT2009-NN_Book4_10 Van tai va BCVT (da sua ok)" xfId="386" xr:uid="{00000000-0005-0000-0000-00007F010000}"/>
    <cellStyle name="_07. NGTT2009-NN_Book4_12 Giao duc, Y Te va Muc songnam2011" xfId="387" xr:uid="{00000000-0005-0000-0000-000080010000}"/>
    <cellStyle name="_07. NGTT2009-NN_Book4_12 So lieu quoc te (Ok)" xfId="388" xr:uid="{00000000-0005-0000-0000-000081010000}"/>
    <cellStyle name="_07. NGTT2009-NN_Book4_Book1" xfId="389" xr:uid="{00000000-0005-0000-0000-000082010000}"/>
    <cellStyle name="_07. NGTT2009-NN_Book4_nien giam tom tat du lich va XNK" xfId="390" xr:uid="{00000000-0005-0000-0000-000083010000}"/>
    <cellStyle name="_07. NGTT2009-NN_Book4_Nongnghiep" xfId="391" xr:uid="{00000000-0005-0000-0000-000084010000}"/>
    <cellStyle name="_07. NGTT2009-NN_Book4_XNK" xfId="392" xr:uid="{00000000-0005-0000-0000-000085010000}"/>
    <cellStyle name="_07. NGTT2009-NN_Book4_XNK-2012" xfId="393" xr:uid="{00000000-0005-0000-0000-000086010000}"/>
    <cellStyle name="_07. NGTT2009-NN_CSKDCT 2010" xfId="394" xr:uid="{00000000-0005-0000-0000-000087010000}"/>
    <cellStyle name="_07. NGTT2009-NN_CSKDCT 2010_Bo sung 04 bieu Cong nghiep" xfId="395" xr:uid="{00000000-0005-0000-0000-000088010000}"/>
    <cellStyle name="_07. NGTT2009-NN_CucThongke-phucdap-Tuan-Anh" xfId="396" xr:uid="{00000000-0005-0000-0000-000089010000}"/>
    <cellStyle name="_07. NGTT2009-NN_dan so phan tich 10 nam(moi)" xfId="397" xr:uid="{00000000-0005-0000-0000-00008A010000}"/>
    <cellStyle name="_07. NGTT2009-NN_dan so phan tich 10 nam(moi)_01 Don vi HC" xfId="398" xr:uid="{00000000-0005-0000-0000-00008B010000}"/>
    <cellStyle name="_07. NGTT2009-NN_dan so phan tich 10 nam(moi)_02 Danso_Laodong 2012(chuan) CO SO" xfId="399" xr:uid="{00000000-0005-0000-0000-00008C010000}"/>
    <cellStyle name="_07. NGTT2009-NN_dan so phan tich 10 nam(moi)_04 Doanh nghiep va CSKDCT 2012" xfId="400" xr:uid="{00000000-0005-0000-0000-00008D010000}"/>
    <cellStyle name="_07. NGTT2009-NN_dan so phan tich 10 nam(moi)_NGDD 2013 Thu chi NSNN " xfId="401" xr:uid="{00000000-0005-0000-0000-00008E010000}"/>
    <cellStyle name="_07. NGTT2009-NN_dan so phan tich 10 nam(moi)_Nien giam KT_TV 2010" xfId="402" xr:uid="{00000000-0005-0000-0000-00008F010000}"/>
    <cellStyle name="_07. NGTT2009-NN_dan so phan tich 10 nam(moi)_Xl0000167" xfId="403" xr:uid="{00000000-0005-0000-0000-000090010000}"/>
    <cellStyle name="_07. NGTT2009-NN_Dat Dai NGTT -2013" xfId="404" xr:uid="{00000000-0005-0000-0000-000091010000}"/>
    <cellStyle name="_07. NGTT2009-NN_Giaoduc2013(ok)" xfId="405" xr:uid="{00000000-0005-0000-0000-000092010000}"/>
    <cellStyle name="_07. NGTT2009-NN_GTSXNN" xfId="406" xr:uid="{00000000-0005-0000-0000-000093010000}"/>
    <cellStyle name="_07. NGTT2009-NN_GTSXNN_Nongnghiep NGDD 2012_cap nhat den 24-5-2013(1)" xfId="407" xr:uid="{00000000-0005-0000-0000-000094010000}"/>
    <cellStyle name="_07. NGTT2009-NN_Lam nghiep, thuy san 2010 (ok)" xfId="408" xr:uid="{00000000-0005-0000-0000-000095010000}"/>
    <cellStyle name="_07. NGTT2009-NN_Lam nghiep, thuy san 2010 (ok)_08 Cong nghiep 2010" xfId="409" xr:uid="{00000000-0005-0000-0000-000096010000}"/>
    <cellStyle name="_07. NGTT2009-NN_Lam nghiep, thuy san 2010 (ok)_08 Thuong mai va Du lich (Ok)" xfId="410" xr:uid="{00000000-0005-0000-0000-000097010000}"/>
    <cellStyle name="_07. NGTT2009-NN_Lam nghiep, thuy san 2010 (ok)_09 Chi so gia 2011- VuTKG-1 (Ok)" xfId="411" xr:uid="{00000000-0005-0000-0000-000098010000}"/>
    <cellStyle name="_07. NGTT2009-NN_Lam nghiep, thuy san 2010 (ok)_09 Du lich" xfId="412" xr:uid="{00000000-0005-0000-0000-000099010000}"/>
    <cellStyle name="_07. NGTT2009-NN_Lam nghiep, thuy san 2010 (ok)_10 Van tai va BCVT (da sua ok)" xfId="413" xr:uid="{00000000-0005-0000-0000-00009A010000}"/>
    <cellStyle name="_07. NGTT2009-NN_Lam nghiep, thuy san 2010 (ok)_12 Giao duc, Y Te va Muc songnam2011" xfId="414" xr:uid="{00000000-0005-0000-0000-00009B010000}"/>
    <cellStyle name="_07. NGTT2009-NN_Lam nghiep, thuy san 2010 (ok)_nien giam tom tat du lich va XNK" xfId="415" xr:uid="{00000000-0005-0000-0000-00009C010000}"/>
    <cellStyle name="_07. NGTT2009-NN_Lam nghiep, thuy san 2010 (ok)_Nongnghiep" xfId="416" xr:uid="{00000000-0005-0000-0000-00009D010000}"/>
    <cellStyle name="_07. NGTT2009-NN_Lam nghiep, thuy san 2010 (ok)_XNK" xfId="417" xr:uid="{00000000-0005-0000-0000-00009E010000}"/>
    <cellStyle name="_07. NGTT2009-NN_Maket NGTT Cong nghiep 2011" xfId="418" xr:uid="{00000000-0005-0000-0000-00009F010000}"/>
    <cellStyle name="_07. NGTT2009-NN_Maket NGTT Cong nghiep 2011_08 Cong nghiep 2010" xfId="419" xr:uid="{00000000-0005-0000-0000-0000A0010000}"/>
    <cellStyle name="_07. NGTT2009-NN_Maket NGTT Cong nghiep 2011_08 Thuong mai va Du lich (Ok)" xfId="420" xr:uid="{00000000-0005-0000-0000-0000A1010000}"/>
    <cellStyle name="_07. NGTT2009-NN_Maket NGTT Cong nghiep 2011_09 Chi so gia 2011- VuTKG-1 (Ok)" xfId="421" xr:uid="{00000000-0005-0000-0000-0000A2010000}"/>
    <cellStyle name="_07. NGTT2009-NN_Maket NGTT Cong nghiep 2011_09 Du lich" xfId="422" xr:uid="{00000000-0005-0000-0000-0000A3010000}"/>
    <cellStyle name="_07. NGTT2009-NN_Maket NGTT Cong nghiep 2011_10 Van tai va BCVT (da sua ok)" xfId="423" xr:uid="{00000000-0005-0000-0000-0000A4010000}"/>
    <cellStyle name="_07. NGTT2009-NN_Maket NGTT Cong nghiep 2011_12 Giao duc, Y Te va Muc songnam2011" xfId="424" xr:uid="{00000000-0005-0000-0000-0000A5010000}"/>
    <cellStyle name="_07. NGTT2009-NN_Maket NGTT Cong nghiep 2011_nien giam tom tat du lich va XNK" xfId="425" xr:uid="{00000000-0005-0000-0000-0000A6010000}"/>
    <cellStyle name="_07. NGTT2009-NN_Maket NGTT Cong nghiep 2011_Nongnghiep" xfId="426" xr:uid="{00000000-0005-0000-0000-0000A7010000}"/>
    <cellStyle name="_07. NGTT2009-NN_Maket NGTT Cong nghiep 2011_XNK" xfId="427" xr:uid="{00000000-0005-0000-0000-0000A8010000}"/>
    <cellStyle name="_07. NGTT2009-NN_Maket NGTT Doanh Nghiep 2011" xfId="428" xr:uid="{00000000-0005-0000-0000-0000A9010000}"/>
    <cellStyle name="_07. NGTT2009-NN_Maket NGTT Doanh Nghiep 2011_08 Cong nghiep 2010" xfId="429" xr:uid="{00000000-0005-0000-0000-0000AA010000}"/>
    <cellStyle name="_07. NGTT2009-NN_Maket NGTT Doanh Nghiep 2011_08 Thuong mai va Du lich (Ok)" xfId="430" xr:uid="{00000000-0005-0000-0000-0000AB010000}"/>
    <cellStyle name="_07. NGTT2009-NN_Maket NGTT Doanh Nghiep 2011_09 Chi so gia 2011- VuTKG-1 (Ok)" xfId="431" xr:uid="{00000000-0005-0000-0000-0000AC010000}"/>
    <cellStyle name="_07. NGTT2009-NN_Maket NGTT Doanh Nghiep 2011_09 Du lich" xfId="432" xr:uid="{00000000-0005-0000-0000-0000AD010000}"/>
    <cellStyle name="_07. NGTT2009-NN_Maket NGTT Doanh Nghiep 2011_10 Van tai va BCVT (da sua ok)" xfId="433" xr:uid="{00000000-0005-0000-0000-0000AE010000}"/>
    <cellStyle name="_07. NGTT2009-NN_Maket NGTT Doanh Nghiep 2011_12 Giao duc, Y Te va Muc songnam2011" xfId="434" xr:uid="{00000000-0005-0000-0000-0000AF010000}"/>
    <cellStyle name="_07. NGTT2009-NN_Maket NGTT Doanh Nghiep 2011_nien giam tom tat du lich va XNK" xfId="435" xr:uid="{00000000-0005-0000-0000-0000B0010000}"/>
    <cellStyle name="_07. NGTT2009-NN_Maket NGTT Doanh Nghiep 2011_Nongnghiep" xfId="436" xr:uid="{00000000-0005-0000-0000-0000B1010000}"/>
    <cellStyle name="_07. NGTT2009-NN_Maket NGTT Doanh Nghiep 2011_XNK" xfId="437" xr:uid="{00000000-0005-0000-0000-0000B2010000}"/>
    <cellStyle name="_07. NGTT2009-NN_Maket NGTT Thu chi NS 2011" xfId="438" xr:uid="{00000000-0005-0000-0000-0000B3010000}"/>
    <cellStyle name="_07. NGTT2009-NN_Maket NGTT Thu chi NS 2011_08 Cong nghiep 2010" xfId="439" xr:uid="{00000000-0005-0000-0000-0000B4010000}"/>
    <cellStyle name="_07. NGTT2009-NN_Maket NGTT Thu chi NS 2011_08 Thuong mai va Du lich (Ok)" xfId="440" xr:uid="{00000000-0005-0000-0000-0000B5010000}"/>
    <cellStyle name="_07. NGTT2009-NN_Maket NGTT Thu chi NS 2011_09 Chi so gia 2011- VuTKG-1 (Ok)" xfId="441" xr:uid="{00000000-0005-0000-0000-0000B6010000}"/>
    <cellStyle name="_07. NGTT2009-NN_Maket NGTT Thu chi NS 2011_09 Du lich" xfId="442" xr:uid="{00000000-0005-0000-0000-0000B7010000}"/>
    <cellStyle name="_07. NGTT2009-NN_Maket NGTT Thu chi NS 2011_10 Van tai va BCVT (da sua ok)" xfId="443" xr:uid="{00000000-0005-0000-0000-0000B8010000}"/>
    <cellStyle name="_07. NGTT2009-NN_Maket NGTT Thu chi NS 2011_12 Giao duc, Y Te va Muc songnam2011" xfId="444" xr:uid="{00000000-0005-0000-0000-0000B9010000}"/>
    <cellStyle name="_07. NGTT2009-NN_Maket NGTT Thu chi NS 2011_nien giam tom tat du lich va XNK" xfId="445" xr:uid="{00000000-0005-0000-0000-0000BA010000}"/>
    <cellStyle name="_07. NGTT2009-NN_Maket NGTT Thu chi NS 2011_Nongnghiep" xfId="446" xr:uid="{00000000-0005-0000-0000-0000BB010000}"/>
    <cellStyle name="_07. NGTT2009-NN_Maket NGTT Thu chi NS 2011_XNK" xfId="447" xr:uid="{00000000-0005-0000-0000-0000BC010000}"/>
    <cellStyle name="_07. NGTT2009-NN_Maket NGTT2012 LN,TS (7-1-2013)" xfId="448" xr:uid="{00000000-0005-0000-0000-0000BD010000}"/>
    <cellStyle name="_07. NGTT2009-NN_Maket NGTT2012 LN,TS (7-1-2013)_Nongnghiep" xfId="449" xr:uid="{00000000-0005-0000-0000-0000BE010000}"/>
    <cellStyle name="_07. NGTT2009-NN_Ngiam_lamnghiep_2011_v2(1)(1)" xfId="450" xr:uid="{00000000-0005-0000-0000-0000BF010000}"/>
    <cellStyle name="_07. NGTT2009-NN_Ngiam_lamnghiep_2011_v2(1)(1)_Nongnghiep" xfId="451" xr:uid="{00000000-0005-0000-0000-0000C0010000}"/>
    <cellStyle name="_07. NGTT2009-NN_NGTT Ca the 2011 Diep" xfId="452" xr:uid="{00000000-0005-0000-0000-0000C1010000}"/>
    <cellStyle name="_07. NGTT2009-NN_NGTT Ca the 2011 Diep_08 Cong nghiep 2010" xfId="453" xr:uid="{00000000-0005-0000-0000-0000C2010000}"/>
    <cellStyle name="_07. NGTT2009-NN_NGTT Ca the 2011 Diep_08 Thuong mai va Du lich (Ok)" xfId="454" xr:uid="{00000000-0005-0000-0000-0000C3010000}"/>
    <cellStyle name="_07. NGTT2009-NN_NGTT Ca the 2011 Diep_09 Chi so gia 2011- VuTKG-1 (Ok)" xfId="455" xr:uid="{00000000-0005-0000-0000-0000C4010000}"/>
    <cellStyle name="_07. NGTT2009-NN_NGTT Ca the 2011 Diep_09 Du lich" xfId="456" xr:uid="{00000000-0005-0000-0000-0000C5010000}"/>
    <cellStyle name="_07. NGTT2009-NN_NGTT Ca the 2011 Diep_10 Van tai va BCVT (da sua ok)" xfId="457" xr:uid="{00000000-0005-0000-0000-0000C6010000}"/>
    <cellStyle name="_07. NGTT2009-NN_NGTT Ca the 2011 Diep_12 Giao duc, Y Te va Muc songnam2011" xfId="458" xr:uid="{00000000-0005-0000-0000-0000C7010000}"/>
    <cellStyle name="_07. NGTT2009-NN_NGTT Ca the 2011 Diep_nien giam tom tat du lich va XNK" xfId="459" xr:uid="{00000000-0005-0000-0000-0000C8010000}"/>
    <cellStyle name="_07. NGTT2009-NN_NGTT Ca the 2011 Diep_Nongnghiep" xfId="460" xr:uid="{00000000-0005-0000-0000-0000C9010000}"/>
    <cellStyle name="_07. NGTT2009-NN_NGTT Ca the 2011 Diep_XNK" xfId="461" xr:uid="{00000000-0005-0000-0000-0000CA010000}"/>
    <cellStyle name="_07. NGTT2009-NN_NGTT LN,TS 2012 (Chuan)" xfId="462" xr:uid="{00000000-0005-0000-0000-0000CB010000}"/>
    <cellStyle name="_07. NGTT2009-NN_Nien giam day du  Nong nghiep 2010" xfId="463" xr:uid="{00000000-0005-0000-0000-0000CC010000}"/>
    <cellStyle name="_07. NGTT2009-NN_Nien giam TT Vu Nong nghiep 2012(solieu)-gui Vu TH 29-3-2013" xfId="464" xr:uid="{00000000-0005-0000-0000-0000CD010000}"/>
    <cellStyle name="_07. NGTT2009-NN_Nongnghiep" xfId="465" xr:uid="{00000000-0005-0000-0000-0000CE010000}"/>
    <cellStyle name="_07. NGTT2009-NN_Nongnghiep_Bo sung 04 bieu Cong nghiep" xfId="466" xr:uid="{00000000-0005-0000-0000-0000CF010000}"/>
    <cellStyle name="_07. NGTT2009-NN_Nongnghiep_Mau" xfId="467" xr:uid="{00000000-0005-0000-0000-0000D0010000}"/>
    <cellStyle name="_07. NGTT2009-NN_Nongnghiep_NGDD 2013 Thu chi NSNN " xfId="468" xr:uid="{00000000-0005-0000-0000-0000D1010000}"/>
    <cellStyle name="_07. NGTT2009-NN_Nongnghiep_Nongnghiep NGDD 2012_cap nhat den 24-5-2013(1)" xfId="469" xr:uid="{00000000-0005-0000-0000-0000D2010000}"/>
    <cellStyle name="_07. NGTT2009-NN_Phan i (in)" xfId="470" xr:uid="{00000000-0005-0000-0000-0000D3010000}"/>
    <cellStyle name="_07. NGTT2009-NN_So lieu quoc te TH" xfId="471" xr:uid="{00000000-0005-0000-0000-0000D4010000}"/>
    <cellStyle name="_07. NGTT2009-NN_So lieu quoc te TH_08 Cong nghiep 2010" xfId="472" xr:uid="{00000000-0005-0000-0000-0000D5010000}"/>
    <cellStyle name="_07. NGTT2009-NN_So lieu quoc te TH_08 Thuong mai va Du lich (Ok)" xfId="473" xr:uid="{00000000-0005-0000-0000-0000D6010000}"/>
    <cellStyle name="_07. NGTT2009-NN_So lieu quoc te TH_09 Chi so gia 2011- VuTKG-1 (Ok)" xfId="474" xr:uid="{00000000-0005-0000-0000-0000D7010000}"/>
    <cellStyle name="_07. NGTT2009-NN_So lieu quoc te TH_09 Du lich" xfId="475" xr:uid="{00000000-0005-0000-0000-0000D8010000}"/>
    <cellStyle name="_07. NGTT2009-NN_So lieu quoc te TH_10 Van tai va BCVT (da sua ok)" xfId="476" xr:uid="{00000000-0005-0000-0000-0000D9010000}"/>
    <cellStyle name="_07. NGTT2009-NN_So lieu quoc te TH_12 Giao duc, Y Te va Muc songnam2011" xfId="477" xr:uid="{00000000-0005-0000-0000-0000DA010000}"/>
    <cellStyle name="_07. NGTT2009-NN_So lieu quoc te TH_nien giam tom tat du lich va XNK" xfId="478" xr:uid="{00000000-0005-0000-0000-0000DB010000}"/>
    <cellStyle name="_07. NGTT2009-NN_So lieu quoc te TH_Nongnghiep" xfId="479" xr:uid="{00000000-0005-0000-0000-0000DC010000}"/>
    <cellStyle name="_07. NGTT2009-NN_So lieu quoc te TH_XNK" xfId="480" xr:uid="{00000000-0005-0000-0000-0000DD010000}"/>
    <cellStyle name="_07. NGTT2009-NN_So lieu quoc te(GDP)" xfId="481" xr:uid="{00000000-0005-0000-0000-0000DE010000}"/>
    <cellStyle name="_07. NGTT2009-NN_So lieu quoc te(GDP)_02  Dan so lao dong(OK)" xfId="482" xr:uid="{00000000-0005-0000-0000-0000DF010000}"/>
    <cellStyle name="_07. NGTT2009-NN_So lieu quoc te(GDP)_03 TKQG va Thu chi NSNN 2012" xfId="483" xr:uid="{00000000-0005-0000-0000-0000E0010000}"/>
    <cellStyle name="_07. NGTT2009-NN_So lieu quoc te(GDP)_04 Doanh nghiep va CSKDCT 2012" xfId="484" xr:uid="{00000000-0005-0000-0000-0000E1010000}"/>
    <cellStyle name="_07. NGTT2009-NN_So lieu quoc te(GDP)_05 Doanh nghiep va Ca the_2011 (Ok)" xfId="485" xr:uid="{00000000-0005-0000-0000-0000E2010000}"/>
    <cellStyle name="_07. NGTT2009-NN_So lieu quoc te(GDP)_07 NGTT CN 2012" xfId="486" xr:uid="{00000000-0005-0000-0000-0000E3010000}"/>
    <cellStyle name="_07. NGTT2009-NN_So lieu quoc te(GDP)_08 Thuong mai Tong muc - Diep" xfId="487" xr:uid="{00000000-0005-0000-0000-0000E4010000}"/>
    <cellStyle name="_07. NGTT2009-NN_So lieu quoc te(GDP)_08 Thuong mai va Du lich (Ok)" xfId="488" xr:uid="{00000000-0005-0000-0000-0000E5010000}"/>
    <cellStyle name="_07. NGTT2009-NN_So lieu quoc te(GDP)_09 Chi so gia 2011- VuTKG-1 (Ok)" xfId="489" xr:uid="{00000000-0005-0000-0000-0000E6010000}"/>
    <cellStyle name="_07. NGTT2009-NN_So lieu quoc te(GDP)_09 Du lich" xfId="490" xr:uid="{00000000-0005-0000-0000-0000E7010000}"/>
    <cellStyle name="_07. NGTT2009-NN_So lieu quoc te(GDP)_10 Van tai va BCVT (da sua ok)" xfId="491" xr:uid="{00000000-0005-0000-0000-0000E8010000}"/>
    <cellStyle name="_07. NGTT2009-NN_So lieu quoc te(GDP)_11 (3)" xfId="492" xr:uid="{00000000-0005-0000-0000-0000E9010000}"/>
    <cellStyle name="_07. NGTT2009-NN_So lieu quoc te(GDP)_11 (3)_04 Doanh nghiep va CSKDCT 2012" xfId="493" xr:uid="{00000000-0005-0000-0000-0000EA010000}"/>
    <cellStyle name="_07. NGTT2009-NN_So lieu quoc te(GDP)_11 (3)_Xl0000167" xfId="494" xr:uid="{00000000-0005-0000-0000-0000EB010000}"/>
    <cellStyle name="_07. NGTT2009-NN_So lieu quoc te(GDP)_12 (2)" xfId="495" xr:uid="{00000000-0005-0000-0000-0000EC010000}"/>
    <cellStyle name="_07. NGTT2009-NN_So lieu quoc te(GDP)_12 (2)_04 Doanh nghiep va CSKDCT 2012" xfId="496" xr:uid="{00000000-0005-0000-0000-0000ED010000}"/>
    <cellStyle name="_07. NGTT2009-NN_So lieu quoc te(GDP)_12 (2)_Xl0000167" xfId="497" xr:uid="{00000000-0005-0000-0000-0000EE010000}"/>
    <cellStyle name="_07. NGTT2009-NN_So lieu quoc te(GDP)_12 Giao duc, Y Te va Muc songnam2011" xfId="498" xr:uid="{00000000-0005-0000-0000-0000EF010000}"/>
    <cellStyle name="_07. NGTT2009-NN_So lieu quoc te(GDP)_12 So lieu quoc te (Ok)" xfId="499" xr:uid="{00000000-0005-0000-0000-0000F0010000}"/>
    <cellStyle name="_07. NGTT2009-NN_So lieu quoc te(GDP)_13 Van tai 2012" xfId="500" xr:uid="{00000000-0005-0000-0000-0000F1010000}"/>
    <cellStyle name="_07. NGTT2009-NN_So lieu quoc te(GDP)_Giaoduc2013(ok)" xfId="501" xr:uid="{00000000-0005-0000-0000-0000F2010000}"/>
    <cellStyle name="_07. NGTT2009-NN_So lieu quoc te(GDP)_Maket NGTT2012 LN,TS (7-1-2013)" xfId="502" xr:uid="{00000000-0005-0000-0000-0000F3010000}"/>
    <cellStyle name="_07. NGTT2009-NN_So lieu quoc te(GDP)_Maket NGTT2012 LN,TS (7-1-2013)_Nongnghiep" xfId="503" xr:uid="{00000000-0005-0000-0000-0000F4010000}"/>
    <cellStyle name="_07. NGTT2009-NN_So lieu quoc te(GDP)_Ngiam_lamnghiep_2011_v2(1)(1)" xfId="504" xr:uid="{00000000-0005-0000-0000-0000F5010000}"/>
    <cellStyle name="_07. NGTT2009-NN_So lieu quoc te(GDP)_Ngiam_lamnghiep_2011_v2(1)(1)_Nongnghiep" xfId="505" xr:uid="{00000000-0005-0000-0000-0000F6010000}"/>
    <cellStyle name="_07. NGTT2009-NN_So lieu quoc te(GDP)_NGTT LN,TS 2012 (Chuan)" xfId="506" xr:uid="{00000000-0005-0000-0000-0000F7010000}"/>
    <cellStyle name="_07. NGTT2009-NN_So lieu quoc te(GDP)_Nien giam TT Vu Nong nghiep 2012(solieu)-gui Vu TH 29-3-2013" xfId="507" xr:uid="{00000000-0005-0000-0000-0000F8010000}"/>
    <cellStyle name="_07. NGTT2009-NN_So lieu quoc te(GDP)_Nongnghiep" xfId="508" xr:uid="{00000000-0005-0000-0000-0000F9010000}"/>
    <cellStyle name="_07. NGTT2009-NN_So lieu quoc te(GDP)_Nongnghiep NGDD 2012_cap nhat den 24-5-2013(1)" xfId="509" xr:uid="{00000000-0005-0000-0000-0000FA010000}"/>
    <cellStyle name="_07. NGTT2009-NN_So lieu quoc te(GDP)_Nongnghiep_Nongnghiep NGDD 2012_cap nhat den 24-5-2013(1)" xfId="510" xr:uid="{00000000-0005-0000-0000-0000FB010000}"/>
    <cellStyle name="_07. NGTT2009-NN_So lieu quoc te(GDP)_Xl0000147" xfId="511" xr:uid="{00000000-0005-0000-0000-0000FC010000}"/>
    <cellStyle name="_07. NGTT2009-NN_So lieu quoc te(GDP)_Xl0000167" xfId="512" xr:uid="{00000000-0005-0000-0000-0000FD010000}"/>
    <cellStyle name="_07. NGTT2009-NN_So lieu quoc te(GDP)_XNK" xfId="513" xr:uid="{00000000-0005-0000-0000-0000FE010000}"/>
    <cellStyle name="_07. NGTT2009-NN_Thuong mai va Du lich" xfId="514" xr:uid="{00000000-0005-0000-0000-0000FF010000}"/>
    <cellStyle name="_07. NGTT2009-NN_Thuong mai va Du lich_01 Don vi HC" xfId="515" xr:uid="{00000000-0005-0000-0000-000000020000}"/>
    <cellStyle name="_07. NGTT2009-NN_Thuong mai va Du lich_NGDD 2013 Thu chi NSNN " xfId="516" xr:uid="{00000000-0005-0000-0000-000001020000}"/>
    <cellStyle name="_07. NGTT2009-NN_Tong hop 1" xfId="517" xr:uid="{00000000-0005-0000-0000-000002020000}"/>
    <cellStyle name="_07. NGTT2009-NN_Tong hop NGTT" xfId="518" xr:uid="{00000000-0005-0000-0000-000003020000}"/>
    <cellStyle name="_07. NGTT2009-NN_Xl0000167" xfId="519" xr:uid="{00000000-0005-0000-0000-000004020000}"/>
    <cellStyle name="_07. NGTT2009-NN_XNK" xfId="520" xr:uid="{00000000-0005-0000-0000-000005020000}"/>
    <cellStyle name="_07. NGTT2009-NN_XNK (10-6)" xfId="521" xr:uid="{00000000-0005-0000-0000-000006020000}"/>
    <cellStyle name="_07. NGTT2009-NN_XNK_08 Thuong mai Tong muc - Diep" xfId="522" xr:uid="{00000000-0005-0000-0000-000007020000}"/>
    <cellStyle name="_07. NGTT2009-NN_XNK_Bo sung 04 bieu Cong nghiep" xfId="523" xr:uid="{00000000-0005-0000-0000-000008020000}"/>
    <cellStyle name="_07. NGTT2009-NN_XNK-2012" xfId="524" xr:uid="{00000000-0005-0000-0000-000009020000}"/>
    <cellStyle name="_07. NGTT2009-NN_XNK-Market" xfId="525" xr:uid="{00000000-0005-0000-0000-00000A020000}"/>
    <cellStyle name="_09 VAN TAI(OK)" xfId="526" xr:uid="{00000000-0005-0000-0000-00000B020000}"/>
    <cellStyle name="_09.GD-Yte_TT_MSDC2008" xfId="527" xr:uid="{00000000-0005-0000-0000-00000C020000}"/>
    <cellStyle name="_09.GD-Yte_TT_MSDC2008 10" xfId="528" xr:uid="{00000000-0005-0000-0000-00000D020000}"/>
    <cellStyle name="_09.GD-Yte_TT_MSDC2008 11" xfId="529" xr:uid="{00000000-0005-0000-0000-00000E020000}"/>
    <cellStyle name="_09.GD-Yte_TT_MSDC2008 12" xfId="530" xr:uid="{00000000-0005-0000-0000-00000F020000}"/>
    <cellStyle name="_09.GD-Yte_TT_MSDC2008 13" xfId="531" xr:uid="{00000000-0005-0000-0000-000010020000}"/>
    <cellStyle name="_09.GD-Yte_TT_MSDC2008 14" xfId="532" xr:uid="{00000000-0005-0000-0000-000011020000}"/>
    <cellStyle name="_09.GD-Yte_TT_MSDC2008 15" xfId="533" xr:uid="{00000000-0005-0000-0000-000012020000}"/>
    <cellStyle name="_09.GD-Yte_TT_MSDC2008 16" xfId="534" xr:uid="{00000000-0005-0000-0000-000013020000}"/>
    <cellStyle name="_09.GD-Yte_TT_MSDC2008 17" xfId="535" xr:uid="{00000000-0005-0000-0000-000014020000}"/>
    <cellStyle name="_09.GD-Yte_TT_MSDC2008 18" xfId="536" xr:uid="{00000000-0005-0000-0000-000015020000}"/>
    <cellStyle name="_09.GD-Yte_TT_MSDC2008 19" xfId="537" xr:uid="{00000000-0005-0000-0000-000016020000}"/>
    <cellStyle name="_09.GD-Yte_TT_MSDC2008 2" xfId="538" xr:uid="{00000000-0005-0000-0000-000017020000}"/>
    <cellStyle name="_09.GD-Yte_TT_MSDC2008 3" xfId="539" xr:uid="{00000000-0005-0000-0000-000018020000}"/>
    <cellStyle name="_09.GD-Yte_TT_MSDC2008 4" xfId="540" xr:uid="{00000000-0005-0000-0000-000019020000}"/>
    <cellStyle name="_09.GD-Yte_TT_MSDC2008 5" xfId="541" xr:uid="{00000000-0005-0000-0000-00001A020000}"/>
    <cellStyle name="_09.GD-Yte_TT_MSDC2008 6" xfId="542" xr:uid="{00000000-0005-0000-0000-00001B020000}"/>
    <cellStyle name="_09.GD-Yte_TT_MSDC2008 7" xfId="543" xr:uid="{00000000-0005-0000-0000-00001C020000}"/>
    <cellStyle name="_09.GD-Yte_TT_MSDC2008 8" xfId="544" xr:uid="{00000000-0005-0000-0000-00001D020000}"/>
    <cellStyle name="_09.GD-Yte_TT_MSDC2008 9" xfId="545" xr:uid="{00000000-0005-0000-0000-00001E020000}"/>
    <cellStyle name="_09.GD-Yte_TT_MSDC2008_01 Don vi HC" xfId="546" xr:uid="{00000000-0005-0000-0000-00001F020000}"/>
    <cellStyle name="_09.GD-Yte_TT_MSDC2008_01 DVHC-DSLD 2010" xfId="547" xr:uid="{00000000-0005-0000-0000-000020020000}"/>
    <cellStyle name="_09.GD-Yte_TT_MSDC2008_01 DVHC-DSLD 2010_01 Don vi HC" xfId="548" xr:uid="{00000000-0005-0000-0000-000021020000}"/>
    <cellStyle name="_09.GD-Yte_TT_MSDC2008_01 DVHC-DSLD 2010_02 Danso_Laodong 2012(chuan) CO SO" xfId="549" xr:uid="{00000000-0005-0000-0000-000022020000}"/>
    <cellStyle name="_09.GD-Yte_TT_MSDC2008_01 DVHC-DSLD 2010_04 Doanh nghiep va CSKDCT 2012" xfId="550" xr:uid="{00000000-0005-0000-0000-000023020000}"/>
    <cellStyle name="_09.GD-Yte_TT_MSDC2008_01 DVHC-DSLD 2010_08 Thuong mai Tong muc - Diep" xfId="551" xr:uid="{00000000-0005-0000-0000-000024020000}"/>
    <cellStyle name="_09.GD-Yte_TT_MSDC2008_01 DVHC-DSLD 2010_Bo sung 04 bieu Cong nghiep" xfId="552" xr:uid="{00000000-0005-0000-0000-000025020000}"/>
    <cellStyle name="_09.GD-Yte_TT_MSDC2008_01 DVHC-DSLD 2010_Mau" xfId="553" xr:uid="{00000000-0005-0000-0000-000026020000}"/>
    <cellStyle name="_09.GD-Yte_TT_MSDC2008_01 DVHC-DSLD 2010_NGDD 2013 Thu chi NSNN " xfId="554" xr:uid="{00000000-0005-0000-0000-000027020000}"/>
    <cellStyle name="_09.GD-Yte_TT_MSDC2008_01 DVHC-DSLD 2010_Nien giam KT_TV 2010" xfId="555" xr:uid="{00000000-0005-0000-0000-000028020000}"/>
    <cellStyle name="_09.GD-Yte_TT_MSDC2008_01 DVHC-DSLD 2010_nien giam tom tat 2010 (thuy)" xfId="556" xr:uid="{00000000-0005-0000-0000-000029020000}"/>
    <cellStyle name="_09.GD-Yte_TT_MSDC2008_01 DVHC-DSLD 2010_nien giam tom tat 2010 (thuy)_01 Don vi HC" xfId="557" xr:uid="{00000000-0005-0000-0000-00002A020000}"/>
    <cellStyle name="_09.GD-Yte_TT_MSDC2008_01 DVHC-DSLD 2010_nien giam tom tat 2010 (thuy)_02 Danso_Laodong 2012(chuan) CO SO" xfId="558" xr:uid="{00000000-0005-0000-0000-00002B020000}"/>
    <cellStyle name="_09.GD-Yte_TT_MSDC2008_01 DVHC-DSLD 2010_nien giam tom tat 2010 (thuy)_04 Doanh nghiep va CSKDCT 2012" xfId="559" xr:uid="{00000000-0005-0000-0000-00002C020000}"/>
    <cellStyle name="_09.GD-Yte_TT_MSDC2008_01 DVHC-DSLD 2010_nien giam tom tat 2010 (thuy)_08 Thuong mai Tong muc - Diep" xfId="560" xr:uid="{00000000-0005-0000-0000-00002D020000}"/>
    <cellStyle name="_09.GD-Yte_TT_MSDC2008_01 DVHC-DSLD 2010_nien giam tom tat 2010 (thuy)_09 Thuong mai va Du lich" xfId="561" xr:uid="{00000000-0005-0000-0000-00002E020000}"/>
    <cellStyle name="_09.GD-Yte_TT_MSDC2008_01 DVHC-DSLD 2010_nien giam tom tat 2010 (thuy)_09 Thuong mai va Du lich_01 Don vi HC" xfId="562" xr:uid="{00000000-0005-0000-0000-00002F020000}"/>
    <cellStyle name="_09.GD-Yte_TT_MSDC2008_01 DVHC-DSLD 2010_nien giam tom tat 2010 (thuy)_09 Thuong mai va Du lich_NGDD 2013 Thu chi NSNN " xfId="563" xr:uid="{00000000-0005-0000-0000-000030020000}"/>
    <cellStyle name="_09.GD-Yte_TT_MSDC2008_01 DVHC-DSLD 2010_nien giam tom tat 2010 (thuy)_Xl0000167" xfId="564" xr:uid="{00000000-0005-0000-0000-000031020000}"/>
    <cellStyle name="_09.GD-Yte_TT_MSDC2008_01 DVHC-DSLD 2010_Tong hop NGTT" xfId="565" xr:uid="{00000000-0005-0000-0000-000032020000}"/>
    <cellStyle name="_09.GD-Yte_TT_MSDC2008_01 DVHC-DSLD 2010_Tong hop NGTT_09 Thuong mai va Du lich" xfId="566" xr:uid="{00000000-0005-0000-0000-000033020000}"/>
    <cellStyle name="_09.GD-Yte_TT_MSDC2008_01 DVHC-DSLD 2010_Tong hop NGTT_09 Thuong mai va Du lich_01 Don vi HC" xfId="567" xr:uid="{00000000-0005-0000-0000-000034020000}"/>
    <cellStyle name="_09.GD-Yte_TT_MSDC2008_01 DVHC-DSLD 2010_Tong hop NGTT_09 Thuong mai va Du lich_NGDD 2013 Thu chi NSNN " xfId="568" xr:uid="{00000000-0005-0000-0000-000035020000}"/>
    <cellStyle name="_09.GD-Yte_TT_MSDC2008_01 DVHC-DSLD 2010_Xl0000167" xfId="569" xr:uid="{00000000-0005-0000-0000-000036020000}"/>
    <cellStyle name="_09.GD-Yte_TT_MSDC2008_02  Dan so lao dong(OK)" xfId="570" xr:uid="{00000000-0005-0000-0000-000037020000}"/>
    <cellStyle name="_09.GD-Yte_TT_MSDC2008_02 Danso_Laodong 2012(chuan) CO SO" xfId="571" xr:uid="{00000000-0005-0000-0000-000038020000}"/>
    <cellStyle name="_09.GD-Yte_TT_MSDC2008_03 Dautu 2010" xfId="572" xr:uid="{00000000-0005-0000-0000-000039020000}"/>
    <cellStyle name="_09.GD-Yte_TT_MSDC2008_03 Dautu 2010_01 Don vi HC" xfId="573" xr:uid="{00000000-0005-0000-0000-00003A020000}"/>
    <cellStyle name="_09.GD-Yte_TT_MSDC2008_03 Dautu 2010_02 Danso_Laodong 2012(chuan) CO SO" xfId="574" xr:uid="{00000000-0005-0000-0000-00003B020000}"/>
    <cellStyle name="_09.GD-Yte_TT_MSDC2008_03 Dautu 2010_04 Doanh nghiep va CSKDCT 2012" xfId="575" xr:uid="{00000000-0005-0000-0000-00003C020000}"/>
    <cellStyle name="_09.GD-Yte_TT_MSDC2008_03 Dautu 2010_08 Thuong mai Tong muc - Diep" xfId="576" xr:uid="{00000000-0005-0000-0000-00003D020000}"/>
    <cellStyle name="_09.GD-Yte_TT_MSDC2008_03 Dautu 2010_09 Thuong mai va Du lich" xfId="577" xr:uid="{00000000-0005-0000-0000-00003E020000}"/>
    <cellStyle name="_09.GD-Yte_TT_MSDC2008_03 Dautu 2010_09 Thuong mai va Du lich_01 Don vi HC" xfId="578" xr:uid="{00000000-0005-0000-0000-00003F020000}"/>
    <cellStyle name="_09.GD-Yte_TT_MSDC2008_03 Dautu 2010_09 Thuong mai va Du lich_NGDD 2013 Thu chi NSNN " xfId="579" xr:uid="{00000000-0005-0000-0000-000040020000}"/>
    <cellStyle name="_09.GD-Yte_TT_MSDC2008_03 Dautu 2010_Xl0000167" xfId="580" xr:uid="{00000000-0005-0000-0000-000041020000}"/>
    <cellStyle name="_09.GD-Yte_TT_MSDC2008_03 TKQG" xfId="581" xr:uid="{00000000-0005-0000-0000-000042020000}"/>
    <cellStyle name="_09.GD-Yte_TT_MSDC2008_03 TKQG_02  Dan so lao dong(OK)" xfId="582" xr:uid="{00000000-0005-0000-0000-000043020000}"/>
    <cellStyle name="_09.GD-Yte_TT_MSDC2008_03 TKQG_Xl0000167" xfId="583" xr:uid="{00000000-0005-0000-0000-000044020000}"/>
    <cellStyle name="_09.GD-Yte_TT_MSDC2008_04 Doanh nghiep va CSKDCT 2012" xfId="584" xr:uid="{00000000-0005-0000-0000-000045020000}"/>
    <cellStyle name="_09.GD-Yte_TT_MSDC2008_05 Doanh nghiep va Ca the_2011 (Ok)" xfId="585" xr:uid="{00000000-0005-0000-0000-000046020000}"/>
    <cellStyle name="_09.GD-Yte_TT_MSDC2008_05 NGTT DN 2010 (OK)" xfId="586" xr:uid="{00000000-0005-0000-0000-000047020000}"/>
    <cellStyle name="_09.GD-Yte_TT_MSDC2008_05 NGTT DN 2010 (OK)_Bo sung 04 bieu Cong nghiep" xfId="587" xr:uid="{00000000-0005-0000-0000-000048020000}"/>
    <cellStyle name="_09.GD-Yte_TT_MSDC2008_05 Thu chi NSNN" xfId="588" xr:uid="{00000000-0005-0000-0000-000049020000}"/>
    <cellStyle name="_09.GD-Yte_TT_MSDC2008_06 Nong, lam nghiep 2010  (ok)" xfId="589" xr:uid="{00000000-0005-0000-0000-00004A020000}"/>
    <cellStyle name="_09.GD-Yte_TT_MSDC2008_07 NGTT CN 2012" xfId="590" xr:uid="{00000000-0005-0000-0000-00004B020000}"/>
    <cellStyle name="_09.GD-Yte_TT_MSDC2008_08 Thuong mai Tong muc - Diep" xfId="591" xr:uid="{00000000-0005-0000-0000-00004C020000}"/>
    <cellStyle name="_09.GD-Yte_TT_MSDC2008_08 Thuong mai va Du lich (Ok)" xfId="592" xr:uid="{00000000-0005-0000-0000-00004D020000}"/>
    <cellStyle name="_09.GD-Yte_TT_MSDC2008_09 Chi so gia 2011- VuTKG-1 (Ok)" xfId="593" xr:uid="{00000000-0005-0000-0000-00004E020000}"/>
    <cellStyle name="_09.GD-Yte_TT_MSDC2008_09 Du lich" xfId="594" xr:uid="{00000000-0005-0000-0000-00004F020000}"/>
    <cellStyle name="_09.GD-Yte_TT_MSDC2008_10 Market VH, YT, GD, NGTT 2011 " xfId="595" xr:uid="{00000000-0005-0000-0000-000050020000}"/>
    <cellStyle name="_09.GD-Yte_TT_MSDC2008_10 Market VH, YT, GD, NGTT 2011 _02  Dan so lao dong(OK)" xfId="596" xr:uid="{00000000-0005-0000-0000-000051020000}"/>
    <cellStyle name="_09.GD-Yte_TT_MSDC2008_10 Market VH, YT, GD, NGTT 2011 _03 TKQG va Thu chi NSNN 2012" xfId="597" xr:uid="{00000000-0005-0000-0000-000052020000}"/>
    <cellStyle name="_09.GD-Yte_TT_MSDC2008_10 Market VH, YT, GD, NGTT 2011 _04 Doanh nghiep va CSKDCT 2012" xfId="598" xr:uid="{00000000-0005-0000-0000-000053020000}"/>
    <cellStyle name="_09.GD-Yte_TT_MSDC2008_10 Market VH, YT, GD, NGTT 2011 _05 Doanh nghiep va Ca the_2011 (Ok)" xfId="599" xr:uid="{00000000-0005-0000-0000-000054020000}"/>
    <cellStyle name="_09.GD-Yte_TT_MSDC2008_10 Market VH, YT, GD, NGTT 2011 _07 NGTT CN 2012" xfId="600" xr:uid="{00000000-0005-0000-0000-000055020000}"/>
    <cellStyle name="_09.GD-Yte_TT_MSDC2008_10 Market VH, YT, GD, NGTT 2011 _08 Thuong mai Tong muc - Diep" xfId="601" xr:uid="{00000000-0005-0000-0000-000056020000}"/>
    <cellStyle name="_09.GD-Yte_TT_MSDC2008_10 Market VH, YT, GD, NGTT 2011 _08 Thuong mai va Du lich (Ok)" xfId="602" xr:uid="{00000000-0005-0000-0000-000057020000}"/>
    <cellStyle name="_09.GD-Yte_TT_MSDC2008_10 Market VH, YT, GD, NGTT 2011 _09 Chi so gia 2011- VuTKG-1 (Ok)" xfId="603" xr:uid="{00000000-0005-0000-0000-000058020000}"/>
    <cellStyle name="_09.GD-Yte_TT_MSDC2008_10 Market VH, YT, GD, NGTT 2011 _09 Du lich" xfId="604" xr:uid="{00000000-0005-0000-0000-000059020000}"/>
    <cellStyle name="_09.GD-Yte_TT_MSDC2008_10 Market VH, YT, GD, NGTT 2011 _10 Van tai va BCVT (da sua ok)" xfId="605" xr:uid="{00000000-0005-0000-0000-00005A020000}"/>
    <cellStyle name="_09.GD-Yte_TT_MSDC2008_10 Market VH, YT, GD, NGTT 2011 _11 (3)" xfId="606" xr:uid="{00000000-0005-0000-0000-00005B020000}"/>
    <cellStyle name="_09.GD-Yte_TT_MSDC2008_10 Market VH, YT, GD, NGTT 2011 _11 (3)_04 Doanh nghiep va CSKDCT 2012" xfId="607" xr:uid="{00000000-0005-0000-0000-00005C020000}"/>
    <cellStyle name="_09.GD-Yte_TT_MSDC2008_10 Market VH, YT, GD, NGTT 2011 _11 (3)_Xl0000167" xfId="608" xr:uid="{00000000-0005-0000-0000-00005D020000}"/>
    <cellStyle name="_09.GD-Yte_TT_MSDC2008_10 Market VH, YT, GD, NGTT 2011 _12 (2)" xfId="609" xr:uid="{00000000-0005-0000-0000-00005E020000}"/>
    <cellStyle name="_09.GD-Yte_TT_MSDC2008_10 Market VH, YT, GD, NGTT 2011 _12 (2)_04 Doanh nghiep va CSKDCT 2012" xfId="610" xr:uid="{00000000-0005-0000-0000-00005F020000}"/>
    <cellStyle name="_09.GD-Yte_TT_MSDC2008_10 Market VH, YT, GD, NGTT 2011 _12 (2)_Xl0000167" xfId="611" xr:uid="{00000000-0005-0000-0000-000060020000}"/>
    <cellStyle name="_09.GD-Yte_TT_MSDC2008_10 Market VH, YT, GD, NGTT 2011 _12 Giao duc, Y Te va Muc songnam2011" xfId="612" xr:uid="{00000000-0005-0000-0000-000061020000}"/>
    <cellStyle name="_09.GD-Yte_TT_MSDC2008_10 Market VH, YT, GD, NGTT 2011 _13 Van tai 2012" xfId="613" xr:uid="{00000000-0005-0000-0000-000062020000}"/>
    <cellStyle name="_09.GD-Yte_TT_MSDC2008_10 Market VH, YT, GD, NGTT 2011 _Giaoduc2013(ok)" xfId="614" xr:uid="{00000000-0005-0000-0000-000063020000}"/>
    <cellStyle name="_09.GD-Yte_TT_MSDC2008_10 Market VH, YT, GD, NGTT 2011 _Maket NGTT2012 LN,TS (7-1-2013)" xfId="615" xr:uid="{00000000-0005-0000-0000-000064020000}"/>
    <cellStyle name="_09.GD-Yte_TT_MSDC2008_10 Market VH, YT, GD, NGTT 2011 _Maket NGTT2012 LN,TS (7-1-2013)_Nongnghiep" xfId="616" xr:uid="{00000000-0005-0000-0000-000065020000}"/>
    <cellStyle name="_09.GD-Yte_TT_MSDC2008_10 Market VH, YT, GD, NGTT 2011 _Ngiam_lamnghiep_2011_v2(1)(1)" xfId="617" xr:uid="{00000000-0005-0000-0000-000066020000}"/>
    <cellStyle name="_09.GD-Yte_TT_MSDC2008_10 Market VH, YT, GD, NGTT 2011 _Ngiam_lamnghiep_2011_v2(1)(1)_Nongnghiep" xfId="618" xr:uid="{00000000-0005-0000-0000-000067020000}"/>
    <cellStyle name="_09.GD-Yte_TT_MSDC2008_10 Market VH, YT, GD, NGTT 2011 _NGTT LN,TS 2012 (Chuan)" xfId="619" xr:uid="{00000000-0005-0000-0000-000068020000}"/>
    <cellStyle name="_09.GD-Yte_TT_MSDC2008_10 Market VH, YT, GD, NGTT 2011 _Nien giam TT Vu Nong nghiep 2012(solieu)-gui Vu TH 29-3-2013" xfId="620" xr:uid="{00000000-0005-0000-0000-000069020000}"/>
    <cellStyle name="_09.GD-Yte_TT_MSDC2008_10 Market VH, YT, GD, NGTT 2011 _Nongnghiep" xfId="621" xr:uid="{00000000-0005-0000-0000-00006A020000}"/>
    <cellStyle name="_09.GD-Yte_TT_MSDC2008_10 Market VH, YT, GD, NGTT 2011 _Nongnghiep NGDD 2012_cap nhat den 24-5-2013(1)" xfId="622" xr:uid="{00000000-0005-0000-0000-00006B020000}"/>
    <cellStyle name="_09.GD-Yte_TT_MSDC2008_10 Market VH, YT, GD, NGTT 2011 _Nongnghiep_Nongnghiep NGDD 2012_cap nhat den 24-5-2013(1)" xfId="623" xr:uid="{00000000-0005-0000-0000-00006C020000}"/>
    <cellStyle name="_09.GD-Yte_TT_MSDC2008_10 Market VH, YT, GD, NGTT 2011 _So lieu quoc te TH" xfId="624" xr:uid="{00000000-0005-0000-0000-00006D020000}"/>
    <cellStyle name="_09.GD-Yte_TT_MSDC2008_10 Market VH, YT, GD, NGTT 2011 _Xl0000147" xfId="625" xr:uid="{00000000-0005-0000-0000-00006E020000}"/>
    <cellStyle name="_09.GD-Yte_TT_MSDC2008_10 Market VH, YT, GD, NGTT 2011 _Xl0000167" xfId="626" xr:uid="{00000000-0005-0000-0000-00006F020000}"/>
    <cellStyle name="_09.GD-Yte_TT_MSDC2008_10 Market VH, YT, GD, NGTT 2011 _XNK" xfId="627" xr:uid="{00000000-0005-0000-0000-000070020000}"/>
    <cellStyle name="_09.GD-Yte_TT_MSDC2008_10 Van tai va BCVT (da sua ok)" xfId="628" xr:uid="{00000000-0005-0000-0000-000071020000}"/>
    <cellStyle name="_09.GD-Yte_TT_MSDC2008_10 VH, YT, GD, NGTT 2010 - (OK)" xfId="629" xr:uid="{00000000-0005-0000-0000-000072020000}"/>
    <cellStyle name="_09.GD-Yte_TT_MSDC2008_10 VH, YT, GD, NGTT 2010 - (OK)_Bo sung 04 bieu Cong nghiep" xfId="630" xr:uid="{00000000-0005-0000-0000-000073020000}"/>
    <cellStyle name="_09.GD-Yte_TT_MSDC2008_11 (3)" xfId="631" xr:uid="{00000000-0005-0000-0000-000074020000}"/>
    <cellStyle name="_09.GD-Yte_TT_MSDC2008_11 (3)_04 Doanh nghiep va CSKDCT 2012" xfId="632" xr:uid="{00000000-0005-0000-0000-000075020000}"/>
    <cellStyle name="_09.GD-Yte_TT_MSDC2008_11 (3)_Xl0000167" xfId="633" xr:uid="{00000000-0005-0000-0000-000076020000}"/>
    <cellStyle name="_09.GD-Yte_TT_MSDC2008_11 So lieu quoc te 2010-final" xfId="634" xr:uid="{00000000-0005-0000-0000-000077020000}"/>
    <cellStyle name="_09.GD-Yte_TT_MSDC2008_12 (2)" xfId="635" xr:uid="{00000000-0005-0000-0000-000078020000}"/>
    <cellStyle name="_09.GD-Yte_TT_MSDC2008_12 (2)_04 Doanh nghiep va CSKDCT 2012" xfId="636" xr:uid="{00000000-0005-0000-0000-000079020000}"/>
    <cellStyle name="_09.GD-Yte_TT_MSDC2008_12 (2)_Xl0000167" xfId="637" xr:uid="{00000000-0005-0000-0000-00007A020000}"/>
    <cellStyle name="_09.GD-Yte_TT_MSDC2008_12 Chi so gia 2012(chuan) co so" xfId="638" xr:uid="{00000000-0005-0000-0000-00007B020000}"/>
    <cellStyle name="_09.GD-Yte_TT_MSDC2008_12 Giao duc, Y Te va Muc songnam2011" xfId="639" xr:uid="{00000000-0005-0000-0000-00007C020000}"/>
    <cellStyle name="_09.GD-Yte_TT_MSDC2008_13 Van tai 2012" xfId="640" xr:uid="{00000000-0005-0000-0000-00007D020000}"/>
    <cellStyle name="_09.GD-Yte_TT_MSDC2008_Book1" xfId="641" xr:uid="{00000000-0005-0000-0000-00007E020000}"/>
    <cellStyle name="_09.GD-Yte_TT_MSDC2008_Dat Dai NGTT -2013" xfId="642" xr:uid="{00000000-0005-0000-0000-00007F020000}"/>
    <cellStyle name="_09.GD-Yte_TT_MSDC2008_Giaoduc2013(ok)" xfId="643" xr:uid="{00000000-0005-0000-0000-000080020000}"/>
    <cellStyle name="_09.GD-Yte_TT_MSDC2008_GTSXNN" xfId="644" xr:uid="{00000000-0005-0000-0000-000081020000}"/>
    <cellStyle name="_09.GD-Yte_TT_MSDC2008_GTSXNN_Nongnghiep NGDD 2012_cap nhat den 24-5-2013(1)" xfId="645" xr:uid="{00000000-0005-0000-0000-000082020000}"/>
    <cellStyle name="_09.GD-Yte_TT_MSDC2008_Maket NGTT Thu chi NS 2011" xfId="646" xr:uid="{00000000-0005-0000-0000-000083020000}"/>
    <cellStyle name="_09.GD-Yte_TT_MSDC2008_Maket NGTT Thu chi NS 2011_08 Cong nghiep 2010" xfId="647" xr:uid="{00000000-0005-0000-0000-000084020000}"/>
    <cellStyle name="_09.GD-Yte_TT_MSDC2008_Maket NGTT Thu chi NS 2011_08 Thuong mai va Du lich (Ok)" xfId="648" xr:uid="{00000000-0005-0000-0000-000085020000}"/>
    <cellStyle name="_09.GD-Yte_TT_MSDC2008_Maket NGTT Thu chi NS 2011_09 Chi so gia 2011- VuTKG-1 (Ok)" xfId="649" xr:uid="{00000000-0005-0000-0000-000086020000}"/>
    <cellStyle name="_09.GD-Yte_TT_MSDC2008_Maket NGTT Thu chi NS 2011_09 Du lich" xfId="650" xr:uid="{00000000-0005-0000-0000-000087020000}"/>
    <cellStyle name="_09.GD-Yte_TT_MSDC2008_Maket NGTT Thu chi NS 2011_10 Van tai va BCVT (da sua ok)" xfId="651" xr:uid="{00000000-0005-0000-0000-000088020000}"/>
    <cellStyle name="_09.GD-Yte_TT_MSDC2008_Maket NGTT Thu chi NS 2011_12 Giao duc, Y Te va Muc songnam2011" xfId="652" xr:uid="{00000000-0005-0000-0000-000089020000}"/>
    <cellStyle name="_09.GD-Yte_TT_MSDC2008_Maket NGTT Thu chi NS 2011_nien giam tom tat du lich va XNK" xfId="653" xr:uid="{00000000-0005-0000-0000-00008A020000}"/>
    <cellStyle name="_09.GD-Yte_TT_MSDC2008_Maket NGTT Thu chi NS 2011_Nongnghiep" xfId="654" xr:uid="{00000000-0005-0000-0000-00008B020000}"/>
    <cellStyle name="_09.GD-Yte_TT_MSDC2008_Maket NGTT Thu chi NS 2011_XNK" xfId="655" xr:uid="{00000000-0005-0000-0000-00008C020000}"/>
    <cellStyle name="_09.GD-Yte_TT_MSDC2008_Maket NGTT2012 LN,TS (7-1-2013)" xfId="656" xr:uid="{00000000-0005-0000-0000-00008D020000}"/>
    <cellStyle name="_09.GD-Yte_TT_MSDC2008_Maket NGTT2012 LN,TS (7-1-2013)_Nongnghiep" xfId="657" xr:uid="{00000000-0005-0000-0000-00008E020000}"/>
    <cellStyle name="_09.GD-Yte_TT_MSDC2008_Mau" xfId="658" xr:uid="{00000000-0005-0000-0000-00008F020000}"/>
    <cellStyle name="_09.GD-Yte_TT_MSDC2008_Ngiam_lamnghiep_2011_v2(1)(1)" xfId="659" xr:uid="{00000000-0005-0000-0000-000090020000}"/>
    <cellStyle name="_09.GD-Yte_TT_MSDC2008_Ngiam_lamnghiep_2011_v2(1)(1)_Nongnghiep" xfId="660" xr:uid="{00000000-0005-0000-0000-000091020000}"/>
    <cellStyle name="_09.GD-Yte_TT_MSDC2008_NGTT LN,TS 2012 (Chuan)" xfId="661" xr:uid="{00000000-0005-0000-0000-000092020000}"/>
    <cellStyle name="_09.GD-Yte_TT_MSDC2008_Nien giam day du  Nong nghiep 2010" xfId="662" xr:uid="{00000000-0005-0000-0000-000093020000}"/>
    <cellStyle name="_09.GD-Yte_TT_MSDC2008_Nien giam KT_TV 2010" xfId="663" xr:uid="{00000000-0005-0000-0000-000094020000}"/>
    <cellStyle name="_09.GD-Yte_TT_MSDC2008_Nien giam TT Vu Nong nghiep 2012(solieu)-gui Vu TH 29-3-2013" xfId="664" xr:uid="{00000000-0005-0000-0000-000095020000}"/>
    <cellStyle name="_09.GD-Yte_TT_MSDC2008_Nongnghiep" xfId="665" xr:uid="{00000000-0005-0000-0000-000096020000}"/>
    <cellStyle name="_09.GD-Yte_TT_MSDC2008_Nongnghiep_Bo sung 04 bieu Cong nghiep" xfId="666" xr:uid="{00000000-0005-0000-0000-000097020000}"/>
    <cellStyle name="_09.GD-Yte_TT_MSDC2008_Nongnghiep_Mau" xfId="667" xr:uid="{00000000-0005-0000-0000-000098020000}"/>
    <cellStyle name="_09.GD-Yte_TT_MSDC2008_Nongnghiep_NGDD 2013 Thu chi NSNN " xfId="668" xr:uid="{00000000-0005-0000-0000-000099020000}"/>
    <cellStyle name="_09.GD-Yte_TT_MSDC2008_Nongnghiep_Nongnghiep NGDD 2012_cap nhat den 24-5-2013(1)" xfId="669" xr:uid="{00000000-0005-0000-0000-00009A020000}"/>
    <cellStyle name="_09.GD-Yte_TT_MSDC2008_Phan i (in)" xfId="670" xr:uid="{00000000-0005-0000-0000-00009B020000}"/>
    <cellStyle name="_09.GD-Yte_TT_MSDC2008_So lieu quoc te TH" xfId="671" xr:uid="{00000000-0005-0000-0000-00009C020000}"/>
    <cellStyle name="_09.GD-Yte_TT_MSDC2008_So lieu quoc te TH_08 Cong nghiep 2010" xfId="672" xr:uid="{00000000-0005-0000-0000-00009D020000}"/>
    <cellStyle name="_09.GD-Yte_TT_MSDC2008_So lieu quoc te TH_08 Thuong mai va Du lich (Ok)" xfId="673" xr:uid="{00000000-0005-0000-0000-00009E020000}"/>
    <cellStyle name="_09.GD-Yte_TT_MSDC2008_So lieu quoc te TH_09 Chi so gia 2011- VuTKG-1 (Ok)" xfId="674" xr:uid="{00000000-0005-0000-0000-00009F020000}"/>
    <cellStyle name="_09.GD-Yte_TT_MSDC2008_So lieu quoc te TH_09 Du lich" xfId="675" xr:uid="{00000000-0005-0000-0000-0000A0020000}"/>
    <cellStyle name="_09.GD-Yte_TT_MSDC2008_So lieu quoc te TH_10 Van tai va BCVT (da sua ok)" xfId="676" xr:uid="{00000000-0005-0000-0000-0000A1020000}"/>
    <cellStyle name="_09.GD-Yte_TT_MSDC2008_So lieu quoc te TH_12 Giao duc, Y Te va Muc songnam2011" xfId="677" xr:uid="{00000000-0005-0000-0000-0000A2020000}"/>
    <cellStyle name="_09.GD-Yte_TT_MSDC2008_So lieu quoc te TH_nien giam tom tat du lich va XNK" xfId="678" xr:uid="{00000000-0005-0000-0000-0000A3020000}"/>
    <cellStyle name="_09.GD-Yte_TT_MSDC2008_So lieu quoc te TH_Nongnghiep" xfId="679" xr:uid="{00000000-0005-0000-0000-0000A4020000}"/>
    <cellStyle name="_09.GD-Yte_TT_MSDC2008_So lieu quoc te TH_XNK" xfId="680" xr:uid="{00000000-0005-0000-0000-0000A5020000}"/>
    <cellStyle name="_09.GD-Yte_TT_MSDC2008_So lieu quoc te(GDP)" xfId="681" xr:uid="{00000000-0005-0000-0000-0000A6020000}"/>
    <cellStyle name="_09.GD-Yte_TT_MSDC2008_So lieu quoc te(GDP)_02  Dan so lao dong(OK)" xfId="682" xr:uid="{00000000-0005-0000-0000-0000A7020000}"/>
    <cellStyle name="_09.GD-Yte_TT_MSDC2008_So lieu quoc te(GDP)_03 TKQG va Thu chi NSNN 2012" xfId="683" xr:uid="{00000000-0005-0000-0000-0000A8020000}"/>
    <cellStyle name="_09.GD-Yte_TT_MSDC2008_So lieu quoc te(GDP)_04 Doanh nghiep va CSKDCT 2012" xfId="684" xr:uid="{00000000-0005-0000-0000-0000A9020000}"/>
    <cellStyle name="_09.GD-Yte_TT_MSDC2008_So lieu quoc te(GDP)_05 Doanh nghiep va Ca the_2011 (Ok)" xfId="685" xr:uid="{00000000-0005-0000-0000-0000AA020000}"/>
    <cellStyle name="_09.GD-Yte_TT_MSDC2008_So lieu quoc te(GDP)_07 NGTT CN 2012" xfId="686" xr:uid="{00000000-0005-0000-0000-0000AB020000}"/>
    <cellStyle name="_09.GD-Yte_TT_MSDC2008_So lieu quoc te(GDP)_08 Thuong mai Tong muc - Diep" xfId="687" xr:uid="{00000000-0005-0000-0000-0000AC020000}"/>
    <cellStyle name="_09.GD-Yte_TT_MSDC2008_So lieu quoc te(GDP)_08 Thuong mai va Du lich (Ok)" xfId="688" xr:uid="{00000000-0005-0000-0000-0000AD020000}"/>
    <cellStyle name="_09.GD-Yte_TT_MSDC2008_So lieu quoc te(GDP)_09 Chi so gia 2011- VuTKG-1 (Ok)" xfId="689" xr:uid="{00000000-0005-0000-0000-0000AE020000}"/>
    <cellStyle name="_09.GD-Yte_TT_MSDC2008_So lieu quoc te(GDP)_09 Du lich" xfId="690" xr:uid="{00000000-0005-0000-0000-0000AF020000}"/>
    <cellStyle name="_09.GD-Yte_TT_MSDC2008_So lieu quoc te(GDP)_10 Van tai va BCVT (da sua ok)" xfId="691" xr:uid="{00000000-0005-0000-0000-0000B0020000}"/>
    <cellStyle name="_09.GD-Yte_TT_MSDC2008_So lieu quoc te(GDP)_11 (3)" xfId="692" xr:uid="{00000000-0005-0000-0000-0000B1020000}"/>
    <cellStyle name="_09.GD-Yte_TT_MSDC2008_So lieu quoc te(GDP)_11 (3)_04 Doanh nghiep va CSKDCT 2012" xfId="693" xr:uid="{00000000-0005-0000-0000-0000B2020000}"/>
    <cellStyle name="_09.GD-Yte_TT_MSDC2008_So lieu quoc te(GDP)_11 (3)_Xl0000167" xfId="694" xr:uid="{00000000-0005-0000-0000-0000B3020000}"/>
    <cellStyle name="_09.GD-Yte_TT_MSDC2008_So lieu quoc te(GDP)_12 (2)" xfId="695" xr:uid="{00000000-0005-0000-0000-0000B4020000}"/>
    <cellStyle name="_09.GD-Yte_TT_MSDC2008_So lieu quoc te(GDP)_12 (2)_04 Doanh nghiep va CSKDCT 2012" xfId="696" xr:uid="{00000000-0005-0000-0000-0000B5020000}"/>
    <cellStyle name="_09.GD-Yte_TT_MSDC2008_So lieu quoc te(GDP)_12 (2)_Xl0000167" xfId="697" xr:uid="{00000000-0005-0000-0000-0000B6020000}"/>
    <cellStyle name="_09.GD-Yte_TT_MSDC2008_So lieu quoc te(GDP)_12 Giao duc, Y Te va Muc songnam2011" xfId="698" xr:uid="{00000000-0005-0000-0000-0000B7020000}"/>
    <cellStyle name="_09.GD-Yte_TT_MSDC2008_So lieu quoc te(GDP)_12 So lieu quoc te (Ok)" xfId="699" xr:uid="{00000000-0005-0000-0000-0000B8020000}"/>
    <cellStyle name="_09.GD-Yte_TT_MSDC2008_So lieu quoc te(GDP)_13 Van tai 2012" xfId="700" xr:uid="{00000000-0005-0000-0000-0000B9020000}"/>
    <cellStyle name="_09.GD-Yte_TT_MSDC2008_So lieu quoc te(GDP)_Giaoduc2013(ok)" xfId="701" xr:uid="{00000000-0005-0000-0000-0000BA020000}"/>
    <cellStyle name="_09.GD-Yte_TT_MSDC2008_So lieu quoc te(GDP)_Maket NGTT2012 LN,TS (7-1-2013)" xfId="702" xr:uid="{00000000-0005-0000-0000-0000BB020000}"/>
    <cellStyle name="_09.GD-Yte_TT_MSDC2008_So lieu quoc te(GDP)_Maket NGTT2012 LN,TS (7-1-2013)_Nongnghiep" xfId="703" xr:uid="{00000000-0005-0000-0000-0000BC020000}"/>
    <cellStyle name="_09.GD-Yte_TT_MSDC2008_So lieu quoc te(GDP)_Ngiam_lamnghiep_2011_v2(1)(1)" xfId="704" xr:uid="{00000000-0005-0000-0000-0000BD020000}"/>
    <cellStyle name="_09.GD-Yte_TT_MSDC2008_So lieu quoc te(GDP)_Ngiam_lamnghiep_2011_v2(1)(1)_Nongnghiep" xfId="705" xr:uid="{00000000-0005-0000-0000-0000BE020000}"/>
    <cellStyle name="_09.GD-Yte_TT_MSDC2008_So lieu quoc te(GDP)_NGTT LN,TS 2012 (Chuan)" xfId="706" xr:uid="{00000000-0005-0000-0000-0000BF020000}"/>
    <cellStyle name="_09.GD-Yte_TT_MSDC2008_So lieu quoc te(GDP)_Nien giam TT Vu Nong nghiep 2012(solieu)-gui Vu TH 29-3-2013" xfId="707" xr:uid="{00000000-0005-0000-0000-0000C0020000}"/>
    <cellStyle name="_09.GD-Yte_TT_MSDC2008_So lieu quoc te(GDP)_Nongnghiep" xfId="708" xr:uid="{00000000-0005-0000-0000-0000C1020000}"/>
    <cellStyle name="_09.GD-Yte_TT_MSDC2008_So lieu quoc te(GDP)_Nongnghiep NGDD 2012_cap nhat den 24-5-2013(1)" xfId="709" xr:uid="{00000000-0005-0000-0000-0000C2020000}"/>
    <cellStyle name="_09.GD-Yte_TT_MSDC2008_So lieu quoc te(GDP)_Nongnghiep_Nongnghiep NGDD 2012_cap nhat den 24-5-2013(1)" xfId="710" xr:uid="{00000000-0005-0000-0000-0000C3020000}"/>
    <cellStyle name="_09.GD-Yte_TT_MSDC2008_So lieu quoc te(GDP)_Xl0000147" xfId="711" xr:uid="{00000000-0005-0000-0000-0000C4020000}"/>
    <cellStyle name="_09.GD-Yte_TT_MSDC2008_So lieu quoc te(GDP)_Xl0000167" xfId="712" xr:uid="{00000000-0005-0000-0000-0000C5020000}"/>
    <cellStyle name="_09.GD-Yte_TT_MSDC2008_So lieu quoc te(GDP)_XNK" xfId="713" xr:uid="{00000000-0005-0000-0000-0000C6020000}"/>
    <cellStyle name="_09.GD-Yte_TT_MSDC2008_Tong hop 1" xfId="714" xr:uid="{00000000-0005-0000-0000-0000C7020000}"/>
    <cellStyle name="_09.GD-Yte_TT_MSDC2008_Tong hop NGTT" xfId="715" xr:uid="{00000000-0005-0000-0000-0000C8020000}"/>
    <cellStyle name="_09.GD-Yte_TT_MSDC2008_Xl0000167" xfId="716" xr:uid="{00000000-0005-0000-0000-0000C9020000}"/>
    <cellStyle name="_09.GD-Yte_TT_MSDC2008_XNK" xfId="717" xr:uid="{00000000-0005-0000-0000-0000CA020000}"/>
    <cellStyle name="_09.GD-Yte_TT_MSDC2008_XNK_08 Thuong mai Tong muc - Diep" xfId="718" xr:uid="{00000000-0005-0000-0000-0000CB020000}"/>
    <cellStyle name="_09.GD-Yte_TT_MSDC2008_XNK_Bo sung 04 bieu Cong nghiep" xfId="719" xr:uid="{00000000-0005-0000-0000-0000CC020000}"/>
    <cellStyle name="_09.GD-Yte_TT_MSDC2008_XNK-2012" xfId="720" xr:uid="{00000000-0005-0000-0000-0000CD020000}"/>
    <cellStyle name="_09.GD-Yte_TT_MSDC2008_XNK-Market" xfId="721" xr:uid="{00000000-0005-0000-0000-0000CE020000}"/>
    <cellStyle name="_1.OK" xfId="722" xr:uid="{00000000-0005-0000-0000-0000CF020000}"/>
    <cellStyle name="_10.Bieuthegioi-tan_NGTT2008(1)" xfId="723" xr:uid="{00000000-0005-0000-0000-0000D0020000}"/>
    <cellStyle name="_10.Bieuthegioi-tan_NGTT2008(1) 10" xfId="724" xr:uid="{00000000-0005-0000-0000-0000D1020000}"/>
    <cellStyle name="_10.Bieuthegioi-tan_NGTT2008(1) 11" xfId="725" xr:uid="{00000000-0005-0000-0000-0000D2020000}"/>
    <cellStyle name="_10.Bieuthegioi-tan_NGTT2008(1) 12" xfId="726" xr:uid="{00000000-0005-0000-0000-0000D3020000}"/>
    <cellStyle name="_10.Bieuthegioi-tan_NGTT2008(1) 13" xfId="727" xr:uid="{00000000-0005-0000-0000-0000D4020000}"/>
    <cellStyle name="_10.Bieuthegioi-tan_NGTT2008(1) 14" xfId="728" xr:uid="{00000000-0005-0000-0000-0000D5020000}"/>
    <cellStyle name="_10.Bieuthegioi-tan_NGTT2008(1) 15" xfId="729" xr:uid="{00000000-0005-0000-0000-0000D6020000}"/>
    <cellStyle name="_10.Bieuthegioi-tan_NGTT2008(1) 16" xfId="730" xr:uid="{00000000-0005-0000-0000-0000D7020000}"/>
    <cellStyle name="_10.Bieuthegioi-tan_NGTT2008(1) 17" xfId="731" xr:uid="{00000000-0005-0000-0000-0000D8020000}"/>
    <cellStyle name="_10.Bieuthegioi-tan_NGTT2008(1) 18" xfId="732" xr:uid="{00000000-0005-0000-0000-0000D9020000}"/>
    <cellStyle name="_10.Bieuthegioi-tan_NGTT2008(1) 19" xfId="733" xr:uid="{00000000-0005-0000-0000-0000DA020000}"/>
    <cellStyle name="_10.Bieuthegioi-tan_NGTT2008(1) 2" xfId="734" xr:uid="{00000000-0005-0000-0000-0000DB020000}"/>
    <cellStyle name="_10.Bieuthegioi-tan_NGTT2008(1) 3" xfId="735" xr:uid="{00000000-0005-0000-0000-0000DC020000}"/>
    <cellStyle name="_10.Bieuthegioi-tan_NGTT2008(1) 4" xfId="736" xr:uid="{00000000-0005-0000-0000-0000DD020000}"/>
    <cellStyle name="_10.Bieuthegioi-tan_NGTT2008(1) 5" xfId="737" xr:uid="{00000000-0005-0000-0000-0000DE020000}"/>
    <cellStyle name="_10.Bieuthegioi-tan_NGTT2008(1) 6" xfId="738" xr:uid="{00000000-0005-0000-0000-0000DF020000}"/>
    <cellStyle name="_10.Bieuthegioi-tan_NGTT2008(1) 7" xfId="739" xr:uid="{00000000-0005-0000-0000-0000E0020000}"/>
    <cellStyle name="_10.Bieuthegioi-tan_NGTT2008(1) 8" xfId="740" xr:uid="{00000000-0005-0000-0000-0000E1020000}"/>
    <cellStyle name="_10.Bieuthegioi-tan_NGTT2008(1) 9" xfId="741" xr:uid="{00000000-0005-0000-0000-0000E2020000}"/>
    <cellStyle name="_10.Bieuthegioi-tan_NGTT2008(1)_01 Don vi HC" xfId="742" xr:uid="{00000000-0005-0000-0000-0000E3020000}"/>
    <cellStyle name="_10.Bieuthegioi-tan_NGTT2008(1)_01 DVHC-DSLD 2010" xfId="743" xr:uid="{00000000-0005-0000-0000-0000E4020000}"/>
    <cellStyle name="_10.Bieuthegioi-tan_NGTT2008(1)_01 DVHC-DSLD 2010_01 Don vi HC" xfId="744" xr:uid="{00000000-0005-0000-0000-0000E5020000}"/>
    <cellStyle name="_10.Bieuthegioi-tan_NGTT2008(1)_01 DVHC-DSLD 2010_02 Danso_Laodong 2012(chuan) CO SO" xfId="745" xr:uid="{00000000-0005-0000-0000-0000E6020000}"/>
    <cellStyle name="_10.Bieuthegioi-tan_NGTT2008(1)_01 DVHC-DSLD 2010_04 Doanh nghiep va CSKDCT 2012" xfId="746" xr:uid="{00000000-0005-0000-0000-0000E7020000}"/>
    <cellStyle name="_10.Bieuthegioi-tan_NGTT2008(1)_01 DVHC-DSLD 2010_08 Thuong mai Tong muc - Diep" xfId="747" xr:uid="{00000000-0005-0000-0000-0000E8020000}"/>
    <cellStyle name="_10.Bieuthegioi-tan_NGTT2008(1)_01 DVHC-DSLD 2010_Bo sung 04 bieu Cong nghiep" xfId="748" xr:uid="{00000000-0005-0000-0000-0000E9020000}"/>
    <cellStyle name="_10.Bieuthegioi-tan_NGTT2008(1)_01 DVHC-DSLD 2010_Mau" xfId="749" xr:uid="{00000000-0005-0000-0000-0000EA020000}"/>
    <cellStyle name="_10.Bieuthegioi-tan_NGTT2008(1)_01 DVHC-DSLD 2010_NGDD 2013 Thu chi NSNN " xfId="750" xr:uid="{00000000-0005-0000-0000-0000EB020000}"/>
    <cellStyle name="_10.Bieuthegioi-tan_NGTT2008(1)_01 DVHC-DSLD 2010_Nien giam KT_TV 2010" xfId="751" xr:uid="{00000000-0005-0000-0000-0000EC020000}"/>
    <cellStyle name="_10.Bieuthegioi-tan_NGTT2008(1)_01 DVHC-DSLD 2010_nien giam tom tat 2010 (thuy)" xfId="752" xr:uid="{00000000-0005-0000-0000-0000ED020000}"/>
    <cellStyle name="_10.Bieuthegioi-tan_NGTT2008(1)_01 DVHC-DSLD 2010_nien giam tom tat 2010 (thuy)_01 Don vi HC" xfId="753" xr:uid="{00000000-0005-0000-0000-0000EE020000}"/>
    <cellStyle name="_10.Bieuthegioi-tan_NGTT2008(1)_01 DVHC-DSLD 2010_nien giam tom tat 2010 (thuy)_02 Danso_Laodong 2012(chuan) CO SO" xfId="754" xr:uid="{00000000-0005-0000-0000-0000EF020000}"/>
    <cellStyle name="_10.Bieuthegioi-tan_NGTT2008(1)_01 DVHC-DSLD 2010_nien giam tom tat 2010 (thuy)_04 Doanh nghiep va CSKDCT 2012" xfId="755" xr:uid="{00000000-0005-0000-0000-0000F0020000}"/>
    <cellStyle name="_10.Bieuthegioi-tan_NGTT2008(1)_01 DVHC-DSLD 2010_nien giam tom tat 2010 (thuy)_08 Thuong mai Tong muc - Diep" xfId="756" xr:uid="{00000000-0005-0000-0000-0000F1020000}"/>
    <cellStyle name="_10.Bieuthegioi-tan_NGTT2008(1)_01 DVHC-DSLD 2010_nien giam tom tat 2010 (thuy)_09 Thuong mai va Du lich" xfId="757" xr:uid="{00000000-0005-0000-0000-0000F2020000}"/>
    <cellStyle name="_10.Bieuthegioi-tan_NGTT2008(1)_01 DVHC-DSLD 2010_nien giam tom tat 2010 (thuy)_09 Thuong mai va Du lich_01 Don vi HC" xfId="758" xr:uid="{00000000-0005-0000-0000-0000F3020000}"/>
    <cellStyle name="_10.Bieuthegioi-tan_NGTT2008(1)_01 DVHC-DSLD 2010_nien giam tom tat 2010 (thuy)_09 Thuong mai va Du lich_NGDD 2013 Thu chi NSNN " xfId="759" xr:uid="{00000000-0005-0000-0000-0000F4020000}"/>
    <cellStyle name="_10.Bieuthegioi-tan_NGTT2008(1)_01 DVHC-DSLD 2010_nien giam tom tat 2010 (thuy)_Xl0000167" xfId="760" xr:uid="{00000000-0005-0000-0000-0000F5020000}"/>
    <cellStyle name="_10.Bieuthegioi-tan_NGTT2008(1)_01 DVHC-DSLD 2010_Tong hop NGTT" xfId="761" xr:uid="{00000000-0005-0000-0000-0000F6020000}"/>
    <cellStyle name="_10.Bieuthegioi-tan_NGTT2008(1)_01 DVHC-DSLD 2010_Tong hop NGTT_09 Thuong mai va Du lich" xfId="762" xr:uid="{00000000-0005-0000-0000-0000F7020000}"/>
    <cellStyle name="_10.Bieuthegioi-tan_NGTT2008(1)_01 DVHC-DSLD 2010_Tong hop NGTT_09 Thuong mai va Du lich_01 Don vi HC" xfId="763" xr:uid="{00000000-0005-0000-0000-0000F8020000}"/>
    <cellStyle name="_10.Bieuthegioi-tan_NGTT2008(1)_01 DVHC-DSLD 2010_Tong hop NGTT_09 Thuong mai va Du lich_NGDD 2013 Thu chi NSNN " xfId="764" xr:uid="{00000000-0005-0000-0000-0000F9020000}"/>
    <cellStyle name="_10.Bieuthegioi-tan_NGTT2008(1)_01 DVHC-DSLD 2010_Xl0000167" xfId="765" xr:uid="{00000000-0005-0000-0000-0000FA020000}"/>
    <cellStyle name="_10.Bieuthegioi-tan_NGTT2008(1)_02  Dan so lao dong(OK)" xfId="766" xr:uid="{00000000-0005-0000-0000-0000FB020000}"/>
    <cellStyle name="_10.Bieuthegioi-tan_NGTT2008(1)_02 Danso_Laodong 2012(chuan) CO SO" xfId="767" xr:uid="{00000000-0005-0000-0000-0000FC020000}"/>
    <cellStyle name="_10.Bieuthegioi-tan_NGTT2008(1)_03 Dautu 2010" xfId="768" xr:uid="{00000000-0005-0000-0000-0000FD020000}"/>
    <cellStyle name="_10.Bieuthegioi-tan_NGTT2008(1)_03 Dautu 2010_01 Don vi HC" xfId="769" xr:uid="{00000000-0005-0000-0000-0000FE020000}"/>
    <cellStyle name="_10.Bieuthegioi-tan_NGTT2008(1)_03 Dautu 2010_02 Danso_Laodong 2012(chuan) CO SO" xfId="770" xr:uid="{00000000-0005-0000-0000-0000FF020000}"/>
    <cellStyle name="_10.Bieuthegioi-tan_NGTT2008(1)_03 Dautu 2010_04 Doanh nghiep va CSKDCT 2012" xfId="771" xr:uid="{00000000-0005-0000-0000-000000030000}"/>
    <cellStyle name="_10.Bieuthegioi-tan_NGTT2008(1)_03 Dautu 2010_08 Thuong mai Tong muc - Diep" xfId="772" xr:uid="{00000000-0005-0000-0000-000001030000}"/>
    <cellStyle name="_10.Bieuthegioi-tan_NGTT2008(1)_03 Dautu 2010_09 Thuong mai va Du lich" xfId="773" xr:uid="{00000000-0005-0000-0000-000002030000}"/>
    <cellStyle name="_10.Bieuthegioi-tan_NGTT2008(1)_03 Dautu 2010_09 Thuong mai va Du lich_01 Don vi HC" xfId="774" xr:uid="{00000000-0005-0000-0000-000003030000}"/>
    <cellStyle name="_10.Bieuthegioi-tan_NGTT2008(1)_03 Dautu 2010_09 Thuong mai va Du lich_NGDD 2013 Thu chi NSNN " xfId="775" xr:uid="{00000000-0005-0000-0000-000004030000}"/>
    <cellStyle name="_10.Bieuthegioi-tan_NGTT2008(1)_03 Dautu 2010_Xl0000167" xfId="776" xr:uid="{00000000-0005-0000-0000-000005030000}"/>
    <cellStyle name="_10.Bieuthegioi-tan_NGTT2008(1)_03 TKQG" xfId="777" xr:uid="{00000000-0005-0000-0000-000006030000}"/>
    <cellStyle name="_10.Bieuthegioi-tan_NGTT2008(1)_03 TKQG_02  Dan so lao dong(OK)" xfId="778" xr:uid="{00000000-0005-0000-0000-000007030000}"/>
    <cellStyle name="_10.Bieuthegioi-tan_NGTT2008(1)_03 TKQG_Xl0000167" xfId="779" xr:uid="{00000000-0005-0000-0000-000008030000}"/>
    <cellStyle name="_10.Bieuthegioi-tan_NGTT2008(1)_04 Doanh nghiep va CSKDCT 2012" xfId="780" xr:uid="{00000000-0005-0000-0000-000009030000}"/>
    <cellStyle name="_10.Bieuthegioi-tan_NGTT2008(1)_05 Doanh nghiep va Ca the_2011 (Ok)" xfId="781" xr:uid="{00000000-0005-0000-0000-00000A030000}"/>
    <cellStyle name="_10.Bieuthegioi-tan_NGTT2008(1)_05 Thu chi NSNN" xfId="782" xr:uid="{00000000-0005-0000-0000-00000B030000}"/>
    <cellStyle name="_10.Bieuthegioi-tan_NGTT2008(1)_05 Thuong mai" xfId="783" xr:uid="{00000000-0005-0000-0000-00000C030000}"/>
    <cellStyle name="_10.Bieuthegioi-tan_NGTT2008(1)_05 Thuong mai_01 Don vi HC" xfId="784" xr:uid="{00000000-0005-0000-0000-00000D030000}"/>
    <cellStyle name="_10.Bieuthegioi-tan_NGTT2008(1)_05 Thuong mai_02 Danso_Laodong 2012(chuan) CO SO" xfId="785" xr:uid="{00000000-0005-0000-0000-00000E030000}"/>
    <cellStyle name="_10.Bieuthegioi-tan_NGTT2008(1)_05 Thuong mai_04 Doanh nghiep va CSKDCT 2012" xfId="786" xr:uid="{00000000-0005-0000-0000-00000F030000}"/>
    <cellStyle name="_10.Bieuthegioi-tan_NGTT2008(1)_05 Thuong mai_NGDD 2013 Thu chi NSNN " xfId="787" xr:uid="{00000000-0005-0000-0000-000010030000}"/>
    <cellStyle name="_10.Bieuthegioi-tan_NGTT2008(1)_05 Thuong mai_Nien giam KT_TV 2010" xfId="788" xr:uid="{00000000-0005-0000-0000-000011030000}"/>
    <cellStyle name="_10.Bieuthegioi-tan_NGTT2008(1)_05 Thuong mai_Xl0000167" xfId="789" xr:uid="{00000000-0005-0000-0000-000012030000}"/>
    <cellStyle name="_10.Bieuthegioi-tan_NGTT2008(1)_06 Nong, lam nghiep 2010  (ok)" xfId="790" xr:uid="{00000000-0005-0000-0000-000013030000}"/>
    <cellStyle name="_10.Bieuthegioi-tan_NGTT2008(1)_06 Van tai" xfId="791" xr:uid="{00000000-0005-0000-0000-000014030000}"/>
    <cellStyle name="_10.Bieuthegioi-tan_NGTT2008(1)_06 Van tai_01 Don vi HC" xfId="792" xr:uid="{00000000-0005-0000-0000-000015030000}"/>
    <cellStyle name="_10.Bieuthegioi-tan_NGTT2008(1)_06 Van tai_02 Danso_Laodong 2012(chuan) CO SO" xfId="793" xr:uid="{00000000-0005-0000-0000-000016030000}"/>
    <cellStyle name="_10.Bieuthegioi-tan_NGTT2008(1)_06 Van tai_04 Doanh nghiep va CSKDCT 2012" xfId="794" xr:uid="{00000000-0005-0000-0000-000017030000}"/>
    <cellStyle name="_10.Bieuthegioi-tan_NGTT2008(1)_06 Van tai_NGDD 2013 Thu chi NSNN " xfId="795" xr:uid="{00000000-0005-0000-0000-000018030000}"/>
    <cellStyle name="_10.Bieuthegioi-tan_NGTT2008(1)_06 Van tai_Nien giam KT_TV 2010" xfId="796" xr:uid="{00000000-0005-0000-0000-000019030000}"/>
    <cellStyle name="_10.Bieuthegioi-tan_NGTT2008(1)_06 Van tai_Xl0000167" xfId="797" xr:uid="{00000000-0005-0000-0000-00001A030000}"/>
    <cellStyle name="_10.Bieuthegioi-tan_NGTT2008(1)_07 Buu dien" xfId="798" xr:uid="{00000000-0005-0000-0000-00001B030000}"/>
    <cellStyle name="_10.Bieuthegioi-tan_NGTT2008(1)_07 Buu dien_01 Don vi HC" xfId="799" xr:uid="{00000000-0005-0000-0000-00001C030000}"/>
    <cellStyle name="_10.Bieuthegioi-tan_NGTT2008(1)_07 Buu dien_02 Danso_Laodong 2012(chuan) CO SO" xfId="800" xr:uid="{00000000-0005-0000-0000-00001D030000}"/>
    <cellStyle name="_10.Bieuthegioi-tan_NGTT2008(1)_07 Buu dien_04 Doanh nghiep va CSKDCT 2012" xfId="801" xr:uid="{00000000-0005-0000-0000-00001E030000}"/>
    <cellStyle name="_10.Bieuthegioi-tan_NGTT2008(1)_07 Buu dien_NGDD 2013 Thu chi NSNN " xfId="802" xr:uid="{00000000-0005-0000-0000-00001F030000}"/>
    <cellStyle name="_10.Bieuthegioi-tan_NGTT2008(1)_07 Buu dien_Nien giam KT_TV 2010" xfId="803" xr:uid="{00000000-0005-0000-0000-000020030000}"/>
    <cellStyle name="_10.Bieuthegioi-tan_NGTT2008(1)_07 Buu dien_Xl0000167" xfId="804" xr:uid="{00000000-0005-0000-0000-000021030000}"/>
    <cellStyle name="_10.Bieuthegioi-tan_NGTT2008(1)_07 NGTT CN 2012" xfId="805" xr:uid="{00000000-0005-0000-0000-000022030000}"/>
    <cellStyle name="_10.Bieuthegioi-tan_NGTT2008(1)_08 Thuong mai Tong muc - Diep" xfId="806" xr:uid="{00000000-0005-0000-0000-000023030000}"/>
    <cellStyle name="_10.Bieuthegioi-tan_NGTT2008(1)_08 Thuong mai va Du lich (Ok)" xfId="807" xr:uid="{00000000-0005-0000-0000-000024030000}"/>
    <cellStyle name="_10.Bieuthegioi-tan_NGTT2008(1)_08 Van tai" xfId="808" xr:uid="{00000000-0005-0000-0000-000025030000}"/>
    <cellStyle name="_10.Bieuthegioi-tan_NGTT2008(1)_08 Van tai_01 Don vi HC" xfId="809" xr:uid="{00000000-0005-0000-0000-000026030000}"/>
    <cellStyle name="_10.Bieuthegioi-tan_NGTT2008(1)_08 Van tai_02 Danso_Laodong 2012(chuan) CO SO" xfId="810" xr:uid="{00000000-0005-0000-0000-000027030000}"/>
    <cellStyle name="_10.Bieuthegioi-tan_NGTT2008(1)_08 Van tai_04 Doanh nghiep va CSKDCT 2012" xfId="811" xr:uid="{00000000-0005-0000-0000-000028030000}"/>
    <cellStyle name="_10.Bieuthegioi-tan_NGTT2008(1)_08 Van tai_NGDD 2013 Thu chi NSNN " xfId="812" xr:uid="{00000000-0005-0000-0000-000029030000}"/>
    <cellStyle name="_10.Bieuthegioi-tan_NGTT2008(1)_08 Van tai_Nien giam KT_TV 2010" xfId="813" xr:uid="{00000000-0005-0000-0000-00002A030000}"/>
    <cellStyle name="_10.Bieuthegioi-tan_NGTT2008(1)_08 Van tai_Xl0000167" xfId="814" xr:uid="{00000000-0005-0000-0000-00002B030000}"/>
    <cellStyle name="_10.Bieuthegioi-tan_NGTT2008(1)_08 Yte-van hoa" xfId="815" xr:uid="{00000000-0005-0000-0000-00002C030000}"/>
    <cellStyle name="_10.Bieuthegioi-tan_NGTT2008(1)_08 Yte-van hoa_01 Don vi HC" xfId="816" xr:uid="{00000000-0005-0000-0000-00002D030000}"/>
    <cellStyle name="_10.Bieuthegioi-tan_NGTT2008(1)_08 Yte-van hoa_02 Danso_Laodong 2012(chuan) CO SO" xfId="817" xr:uid="{00000000-0005-0000-0000-00002E030000}"/>
    <cellStyle name="_10.Bieuthegioi-tan_NGTT2008(1)_08 Yte-van hoa_04 Doanh nghiep va CSKDCT 2012" xfId="818" xr:uid="{00000000-0005-0000-0000-00002F030000}"/>
    <cellStyle name="_10.Bieuthegioi-tan_NGTT2008(1)_08 Yte-van hoa_NGDD 2013 Thu chi NSNN " xfId="819" xr:uid="{00000000-0005-0000-0000-000030030000}"/>
    <cellStyle name="_10.Bieuthegioi-tan_NGTT2008(1)_08 Yte-van hoa_Nien giam KT_TV 2010" xfId="820" xr:uid="{00000000-0005-0000-0000-000031030000}"/>
    <cellStyle name="_10.Bieuthegioi-tan_NGTT2008(1)_08 Yte-van hoa_Xl0000167" xfId="821" xr:uid="{00000000-0005-0000-0000-000032030000}"/>
    <cellStyle name="_10.Bieuthegioi-tan_NGTT2008(1)_09 Chi so gia 2011- VuTKG-1 (Ok)" xfId="822" xr:uid="{00000000-0005-0000-0000-000033030000}"/>
    <cellStyle name="_10.Bieuthegioi-tan_NGTT2008(1)_09 Du lich" xfId="823" xr:uid="{00000000-0005-0000-0000-000034030000}"/>
    <cellStyle name="_10.Bieuthegioi-tan_NGTT2008(1)_09 Thuong mai va Du lich" xfId="824" xr:uid="{00000000-0005-0000-0000-000035030000}"/>
    <cellStyle name="_10.Bieuthegioi-tan_NGTT2008(1)_09 Thuong mai va Du lich_01 Don vi HC" xfId="825" xr:uid="{00000000-0005-0000-0000-000036030000}"/>
    <cellStyle name="_10.Bieuthegioi-tan_NGTT2008(1)_09 Thuong mai va Du lich_NGDD 2013 Thu chi NSNN " xfId="826" xr:uid="{00000000-0005-0000-0000-000037030000}"/>
    <cellStyle name="_10.Bieuthegioi-tan_NGTT2008(1)_10 Market VH, YT, GD, NGTT 2011 " xfId="827" xr:uid="{00000000-0005-0000-0000-000038030000}"/>
    <cellStyle name="_10.Bieuthegioi-tan_NGTT2008(1)_10 Market VH, YT, GD, NGTT 2011 _02  Dan so lao dong(OK)" xfId="828" xr:uid="{00000000-0005-0000-0000-000039030000}"/>
    <cellStyle name="_10.Bieuthegioi-tan_NGTT2008(1)_10 Market VH, YT, GD, NGTT 2011 _03 TKQG va Thu chi NSNN 2012" xfId="829" xr:uid="{00000000-0005-0000-0000-00003A030000}"/>
    <cellStyle name="_10.Bieuthegioi-tan_NGTT2008(1)_10 Market VH, YT, GD, NGTT 2011 _04 Doanh nghiep va CSKDCT 2012" xfId="830" xr:uid="{00000000-0005-0000-0000-00003B030000}"/>
    <cellStyle name="_10.Bieuthegioi-tan_NGTT2008(1)_10 Market VH, YT, GD, NGTT 2011 _05 Doanh nghiep va Ca the_2011 (Ok)" xfId="831" xr:uid="{00000000-0005-0000-0000-00003C030000}"/>
    <cellStyle name="_10.Bieuthegioi-tan_NGTT2008(1)_10 Market VH, YT, GD, NGTT 2011 _07 NGTT CN 2012" xfId="832" xr:uid="{00000000-0005-0000-0000-00003D030000}"/>
    <cellStyle name="_10.Bieuthegioi-tan_NGTT2008(1)_10 Market VH, YT, GD, NGTT 2011 _08 Thuong mai Tong muc - Diep" xfId="833" xr:uid="{00000000-0005-0000-0000-00003E030000}"/>
    <cellStyle name="_10.Bieuthegioi-tan_NGTT2008(1)_10 Market VH, YT, GD, NGTT 2011 _08 Thuong mai va Du lich (Ok)" xfId="834" xr:uid="{00000000-0005-0000-0000-00003F030000}"/>
    <cellStyle name="_10.Bieuthegioi-tan_NGTT2008(1)_10 Market VH, YT, GD, NGTT 2011 _09 Chi so gia 2011- VuTKG-1 (Ok)" xfId="835" xr:uid="{00000000-0005-0000-0000-000040030000}"/>
    <cellStyle name="_10.Bieuthegioi-tan_NGTT2008(1)_10 Market VH, YT, GD, NGTT 2011 _09 Du lich" xfId="836" xr:uid="{00000000-0005-0000-0000-000041030000}"/>
    <cellStyle name="_10.Bieuthegioi-tan_NGTT2008(1)_10 Market VH, YT, GD, NGTT 2011 _10 Van tai va BCVT (da sua ok)" xfId="837" xr:uid="{00000000-0005-0000-0000-000042030000}"/>
    <cellStyle name="_10.Bieuthegioi-tan_NGTT2008(1)_10 Market VH, YT, GD, NGTT 2011 _11 (3)" xfId="838" xr:uid="{00000000-0005-0000-0000-000043030000}"/>
    <cellStyle name="_10.Bieuthegioi-tan_NGTT2008(1)_10 Market VH, YT, GD, NGTT 2011 _11 (3)_04 Doanh nghiep va CSKDCT 2012" xfId="839" xr:uid="{00000000-0005-0000-0000-000044030000}"/>
    <cellStyle name="_10.Bieuthegioi-tan_NGTT2008(1)_10 Market VH, YT, GD, NGTT 2011 _11 (3)_Xl0000167" xfId="840" xr:uid="{00000000-0005-0000-0000-000045030000}"/>
    <cellStyle name="_10.Bieuthegioi-tan_NGTT2008(1)_10 Market VH, YT, GD, NGTT 2011 _12 (2)" xfId="841" xr:uid="{00000000-0005-0000-0000-000046030000}"/>
    <cellStyle name="_10.Bieuthegioi-tan_NGTT2008(1)_10 Market VH, YT, GD, NGTT 2011 _12 (2)_04 Doanh nghiep va CSKDCT 2012" xfId="842" xr:uid="{00000000-0005-0000-0000-000047030000}"/>
    <cellStyle name="_10.Bieuthegioi-tan_NGTT2008(1)_10 Market VH, YT, GD, NGTT 2011 _12 (2)_Xl0000167" xfId="843" xr:uid="{00000000-0005-0000-0000-000048030000}"/>
    <cellStyle name="_10.Bieuthegioi-tan_NGTT2008(1)_10 Market VH, YT, GD, NGTT 2011 _12 Giao duc, Y Te va Muc songnam2011" xfId="844" xr:uid="{00000000-0005-0000-0000-000049030000}"/>
    <cellStyle name="_10.Bieuthegioi-tan_NGTT2008(1)_10 Market VH, YT, GD, NGTT 2011 _13 Van tai 2012" xfId="845" xr:uid="{00000000-0005-0000-0000-00004A030000}"/>
    <cellStyle name="_10.Bieuthegioi-tan_NGTT2008(1)_10 Market VH, YT, GD, NGTT 2011 _Giaoduc2013(ok)" xfId="846" xr:uid="{00000000-0005-0000-0000-00004B030000}"/>
    <cellStyle name="_10.Bieuthegioi-tan_NGTT2008(1)_10 Market VH, YT, GD, NGTT 2011 _Maket NGTT2012 LN,TS (7-1-2013)" xfId="847" xr:uid="{00000000-0005-0000-0000-00004C030000}"/>
    <cellStyle name="_10.Bieuthegioi-tan_NGTT2008(1)_10 Market VH, YT, GD, NGTT 2011 _Maket NGTT2012 LN,TS (7-1-2013)_Nongnghiep" xfId="848" xr:uid="{00000000-0005-0000-0000-00004D030000}"/>
    <cellStyle name="_10.Bieuthegioi-tan_NGTT2008(1)_10 Market VH, YT, GD, NGTT 2011 _Ngiam_lamnghiep_2011_v2(1)(1)" xfId="849" xr:uid="{00000000-0005-0000-0000-00004E030000}"/>
    <cellStyle name="_10.Bieuthegioi-tan_NGTT2008(1)_10 Market VH, YT, GD, NGTT 2011 _Ngiam_lamnghiep_2011_v2(1)(1)_Nongnghiep" xfId="850" xr:uid="{00000000-0005-0000-0000-00004F030000}"/>
    <cellStyle name="_10.Bieuthegioi-tan_NGTT2008(1)_10 Market VH, YT, GD, NGTT 2011 _NGTT LN,TS 2012 (Chuan)" xfId="851" xr:uid="{00000000-0005-0000-0000-000050030000}"/>
    <cellStyle name="_10.Bieuthegioi-tan_NGTT2008(1)_10 Market VH, YT, GD, NGTT 2011 _Nien giam TT Vu Nong nghiep 2012(solieu)-gui Vu TH 29-3-2013" xfId="852" xr:uid="{00000000-0005-0000-0000-000051030000}"/>
    <cellStyle name="_10.Bieuthegioi-tan_NGTT2008(1)_10 Market VH, YT, GD, NGTT 2011 _Nongnghiep" xfId="853" xr:uid="{00000000-0005-0000-0000-000052030000}"/>
    <cellStyle name="_10.Bieuthegioi-tan_NGTT2008(1)_10 Market VH, YT, GD, NGTT 2011 _Nongnghiep NGDD 2012_cap nhat den 24-5-2013(1)" xfId="854" xr:uid="{00000000-0005-0000-0000-000053030000}"/>
    <cellStyle name="_10.Bieuthegioi-tan_NGTT2008(1)_10 Market VH, YT, GD, NGTT 2011 _Nongnghiep_Nongnghiep NGDD 2012_cap nhat den 24-5-2013(1)" xfId="855" xr:uid="{00000000-0005-0000-0000-000054030000}"/>
    <cellStyle name="_10.Bieuthegioi-tan_NGTT2008(1)_10 Market VH, YT, GD, NGTT 2011 _So lieu quoc te TH" xfId="856" xr:uid="{00000000-0005-0000-0000-000055030000}"/>
    <cellStyle name="_10.Bieuthegioi-tan_NGTT2008(1)_10 Market VH, YT, GD, NGTT 2011 _Xl0000147" xfId="857" xr:uid="{00000000-0005-0000-0000-000056030000}"/>
    <cellStyle name="_10.Bieuthegioi-tan_NGTT2008(1)_10 Market VH, YT, GD, NGTT 2011 _Xl0000167" xfId="858" xr:uid="{00000000-0005-0000-0000-000057030000}"/>
    <cellStyle name="_10.Bieuthegioi-tan_NGTT2008(1)_10 Market VH, YT, GD, NGTT 2011 _XNK" xfId="859" xr:uid="{00000000-0005-0000-0000-000058030000}"/>
    <cellStyle name="_10.Bieuthegioi-tan_NGTT2008(1)_10 Van tai va BCVT (da sua ok)" xfId="860" xr:uid="{00000000-0005-0000-0000-000059030000}"/>
    <cellStyle name="_10.Bieuthegioi-tan_NGTT2008(1)_10 VH, YT, GD, NGTT 2010 - (OK)" xfId="861" xr:uid="{00000000-0005-0000-0000-00005A030000}"/>
    <cellStyle name="_10.Bieuthegioi-tan_NGTT2008(1)_10 VH, YT, GD, NGTT 2010 - (OK)_Bo sung 04 bieu Cong nghiep" xfId="862" xr:uid="{00000000-0005-0000-0000-00005B030000}"/>
    <cellStyle name="_10.Bieuthegioi-tan_NGTT2008(1)_11 (3)" xfId="863" xr:uid="{00000000-0005-0000-0000-00005C030000}"/>
    <cellStyle name="_10.Bieuthegioi-tan_NGTT2008(1)_11 (3)_04 Doanh nghiep va CSKDCT 2012" xfId="864" xr:uid="{00000000-0005-0000-0000-00005D030000}"/>
    <cellStyle name="_10.Bieuthegioi-tan_NGTT2008(1)_11 (3)_Xl0000167" xfId="865" xr:uid="{00000000-0005-0000-0000-00005E030000}"/>
    <cellStyle name="_10.Bieuthegioi-tan_NGTT2008(1)_11 So lieu quoc te 2010-final" xfId="866" xr:uid="{00000000-0005-0000-0000-00005F030000}"/>
    <cellStyle name="_10.Bieuthegioi-tan_NGTT2008(1)_12 (2)" xfId="867" xr:uid="{00000000-0005-0000-0000-000060030000}"/>
    <cellStyle name="_10.Bieuthegioi-tan_NGTT2008(1)_12 (2)_04 Doanh nghiep va CSKDCT 2012" xfId="868" xr:uid="{00000000-0005-0000-0000-000061030000}"/>
    <cellStyle name="_10.Bieuthegioi-tan_NGTT2008(1)_12 (2)_Xl0000167" xfId="869" xr:uid="{00000000-0005-0000-0000-000062030000}"/>
    <cellStyle name="_10.Bieuthegioi-tan_NGTT2008(1)_12 Chi so gia 2012(chuan) co so" xfId="870" xr:uid="{00000000-0005-0000-0000-000063030000}"/>
    <cellStyle name="_10.Bieuthegioi-tan_NGTT2008(1)_12 Giao duc, Y Te va Muc songnam2011" xfId="871" xr:uid="{00000000-0005-0000-0000-000064030000}"/>
    <cellStyle name="_10.Bieuthegioi-tan_NGTT2008(1)_13 Van tai 2012" xfId="872" xr:uid="{00000000-0005-0000-0000-000065030000}"/>
    <cellStyle name="_10.Bieuthegioi-tan_NGTT2008(1)_Book1" xfId="873" xr:uid="{00000000-0005-0000-0000-000066030000}"/>
    <cellStyle name="_10.Bieuthegioi-tan_NGTT2008(1)_Book3" xfId="874" xr:uid="{00000000-0005-0000-0000-000067030000}"/>
    <cellStyle name="_10.Bieuthegioi-tan_NGTT2008(1)_Book3 10" xfId="875" xr:uid="{00000000-0005-0000-0000-000068030000}"/>
    <cellStyle name="_10.Bieuthegioi-tan_NGTT2008(1)_Book3 11" xfId="876" xr:uid="{00000000-0005-0000-0000-000069030000}"/>
    <cellStyle name="_10.Bieuthegioi-tan_NGTT2008(1)_Book3 12" xfId="877" xr:uid="{00000000-0005-0000-0000-00006A030000}"/>
    <cellStyle name="_10.Bieuthegioi-tan_NGTT2008(1)_Book3 13" xfId="878" xr:uid="{00000000-0005-0000-0000-00006B030000}"/>
    <cellStyle name="_10.Bieuthegioi-tan_NGTT2008(1)_Book3 14" xfId="879" xr:uid="{00000000-0005-0000-0000-00006C030000}"/>
    <cellStyle name="_10.Bieuthegioi-tan_NGTT2008(1)_Book3 15" xfId="880" xr:uid="{00000000-0005-0000-0000-00006D030000}"/>
    <cellStyle name="_10.Bieuthegioi-tan_NGTT2008(1)_Book3 16" xfId="881" xr:uid="{00000000-0005-0000-0000-00006E030000}"/>
    <cellStyle name="_10.Bieuthegioi-tan_NGTT2008(1)_Book3 17" xfId="882" xr:uid="{00000000-0005-0000-0000-00006F030000}"/>
    <cellStyle name="_10.Bieuthegioi-tan_NGTT2008(1)_Book3 18" xfId="883" xr:uid="{00000000-0005-0000-0000-000070030000}"/>
    <cellStyle name="_10.Bieuthegioi-tan_NGTT2008(1)_Book3 19" xfId="884" xr:uid="{00000000-0005-0000-0000-000071030000}"/>
    <cellStyle name="_10.Bieuthegioi-tan_NGTT2008(1)_Book3 2" xfId="885" xr:uid="{00000000-0005-0000-0000-000072030000}"/>
    <cellStyle name="_10.Bieuthegioi-tan_NGTT2008(1)_Book3 3" xfId="886" xr:uid="{00000000-0005-0000-0000-000073030000}"/>
    <cellStyle name="_10.Bieuthegioi-tan_NGTT2008(1)_Book3 4" xfId="887" xr:uid="{00000000-0005-0000-0000-000074030000}"/>
    <cellStyle name="_10.Bieuthegioi-tan_NGTT2008(1)_Book3 5" xfId="888" xr:uid="{00000000-0005-0000-0000-000075030000}"/>
    <cellStyle name="_10.Bieuthegioi-tan_NGTT2008(1)_Book3 6" xfId="889" xr:uid="{00000000-0005-0000-0000-000076030000}"/>
    <cellStyle name="_10.Bieuthegioi-tan_NGTT2008(1)_Book3 7" xfId="890" xr:uid="{00000000-0005-0000-0000-000077030000}"/>
    <cellStyle name="_10.Bieuthegioi-tan_NGTT2008(1)_Book3 8" xfId="891" xr:uid="{00000000-0005-0000-0000-000078030000}"/>
    <cellStyle name="_10.Bieuthegioi-tan_NGTT2008(1)_Book3 9" xfId="892" xr:uid="{00000000-0005-0000-0000-000079030000}"/>
    <cellStyle name="_10.Bieuthegioi-tan_NGTT2008(1)_Book3_01 Don vi HC" xfId="893" xr:uid="{00000000-0005-0000-0000-00007A030000}"/>
    <cellStyle name="_10.Bieuthegioi-tan_NGTT2008(1)_Book3_01 DVHC-DSLD 2010" xfId="894" xr:uid="{00000000-0005-0000-0000-00007B030000}"/>
    <cellStyle name="_10.Bieuthegioi-tan_NGTT2008(1)_Book3_02  Dan so lao dong(OK)" xfId="895" xr:uid="{00000000-0005-0000-0000-00007C030000}"/>
    <cellStyle name="_10.Bieuthegioi-tan_NGTT2008(1)_Book3_02 Danso_Laodong 2012(chuan) CO SO" xfId="896" xr:uid="{00000000-0005-0000-0000-00007D030000}"/>
    <cellStyle name="_10.Bieuthegioi-tan_NGTT2008(1)_Book3_03 TKQG va Thu chi NSNN 2012" xfId="897" xr:uid="{00000000-0005-0000-0000-00007E030000}"/>
    <cellStyle name="_10.Bieuthegioi-tan_NGTT2008(1)_Book3_04 Doanh nghiep va CSKDCT 2012" xfId="898" xr:uid="{00000000-0005-0000-0000-00007F030000}"/>
    <cellStyle name="_10.Bieuthegioi-tan_NGTT2008(1)_Book3_05 Doanh nghiep va Ca the_2011 (Ok)" xfId="899" xr:uid="{00000000-0005-0000-0000-000080030000}"/>
    <cellStyle name="_10.Bieuthegioi-tan_NGTT2008(1)_Book3_05 NGTT DN 2010 (OK)" xfId="900" xr:uid="{00000000-0005-0000-0000-000081030000}"/>
    <cellStyle name="_10.Bieuthegioi-tan_NGTT2008(1)_Book3_05 NGTT DN 2010 (OK)_Bo sung 04 bieu Cong nghiep" xfId="901" xr:uid="{00000000-0005-0000-0000-000082030000}"/>
    <cellStyle name="_10.Bieuthegioi-tan_NGTT2008(1)_Book3_06 Nong, lam nghiep 2010  (ok)" xfId="902" xr:uid="{00000000-0005-0000-0000-000083030000}"/>
    <cellStyle name="_10.Bieuthegioi-tan_NGTT2008(1)_Book3_07 NGTT CN 2012" xfId="903" xr:uid="{00000000-0005-0000-0000-000084030000}"/>
    <cellStyle name="_10.Bieuthegioi-tan_NGTT2008(1)_Book3_08 Thuong mai Tong muc - Diep" xfId="904" xr:uid="{00000000-0005-0000-0000-000085030000}"/>
    <cellStyle name="_10.Bieuthegioi-tan_NGTT2008(1)_Book3_08 Thuong mai va Du lich (Ok)" xfId="905" xr:uid="{00000000-0005-0000-0000-000086030000}"/>
    <cellStyle name="_10.Bieuthegioi-tan_NGTT2008(1)_Book3_09 Chi so gia 2011- VuTKG-1 (Ok)" xfId="906" xr:uid="{00000000-0005-0000-0000-000087030000}"/>
    <cellStyle name="_10.Bieuthegioi-tan_NGTT2008(1)_Book3_09 Du lich" xfId="907" xr:uid="{00000000-0005-0000-0000-000088030000}"/>
    <cellStyle name="_10.Bieuthegioi-tan_NGTT2008(1)_Book3_10 Market VH, YT, GD, NGTT 2011 " xfId="908" xr:uid="{00000000-0005-0000-0000-000089030000}"/>
    <cellStyle name="_10.Bieuthegioi-tan_NGTT2008(1)_Book3_10 Market VH, YT, GD, NGTT 2011 _02  Dan so lao dong(OK)" xfId="909" xr:uid="{00000000-0005-0000-0000-00008A030000}"/>
    <cellStyle name="_10.Bieuthegioi-tan_NGTT2008(1)_Book3_10 Market VH, YT, GD, NGTT 2011 _03 TKQG va Thu chi NSNN 2012" xfId="910" xr:uid="{00000000-0005-0000-0000-00008B030000}"/>
    <cellStyle name="_10.Bieuthegioi-tan_NGTT2008(1)_Book3_10 Market VH, YT, GD, NGTT 2011 _04 Doanh nghiep va CSKDCT 2012" xfId="911" xr:uid="{00000000-0005-0000-0000-00008C030000}"/>
    <cellStyle name="_10.Bieuthegioi-tan_NGTT2008(1)_Book3_10 Market VH, YT, GD, NGTT 2011 _05 Doanh nghiep va Ca the_2011 (Ok)" xfId="912" xr:uid="{00000000-0005-0000-0000-00008D030000}"/>
    <cellStyle name="_10.Bieuthegioi-tan_NGTT2008(1)_Book3_10 Market VH, YT, GD, NGTT 2011 _07 NGTT CN 2012" xfId="913" xr:uid="{00000000-0005-0000-0000-00008E030000}"/>
    <cellStyle name="_10.Bieuthegioi-tan_NGTT2008(1)_Book3_10 Market VH, YT, GD, NGTT 2011 _08 Thuong mai Tong muc - Diep" xfId="914" xr:uid="{00000000-0005-0000-0000-00008F030000}"/>
    <cellStyle name="_10.Bieuthegioi-tan_NGTT2008(1)_Book3_10 Market VH, YT, GD, NGTT 2011 _08 Thuong mai va Du lich (Ok)" xfId="915" xr:uid="{00000000-0005-0000-0000-000090030000}"/>
    <cellStyle name="_10.Bieuthegioi-tan_NGTT2008(1)_Book3_10 Market VH, YT, GD, NGTT 2011 _09 Chi so gia 2011- VuTKG-1 (Ok)" xfId="916" xr:uid="{00000000-0005-0000-0000-000091030000}"/>
    <cellStyle name="_10.Bieuthegioi-tan_NGTT2008(1)_Book3_10 Market VH, YT, GD, NGTT 2011 _09 Du lich" xfId="917" xr:uid="{00000000-0005-0000-0000-000092030000}"/>
    <cellStyle name="_10.Bieuthegioi-tan_NGTT2008(1)_Book3_10 Market VH, YT, GD, NGTT 2011 _10 Van tai va BCVT (da sua ok)" xfId="918" xr:uid="{00000000-0005-0000-0000-000093030000}"/>
    <cellStyle name="_10.Bieuthegioi-tan_NGTT2008(1)_Book3_10 Market VH, YT, GD, NGTT 2011 _11 (3)" xfId="919" xr:uid="{00000000-0005-0000-0000-000094030000}"/>
    <cellStyle name="_10.Bieuthegioi-tan_NGTT2008(1)_Book3_10 Market VH, YT, GD, NGTT 2011 _11 (3)_04 Doanh nghiep va CSKDCT 2012" xfId="920" xr:uid="{00000000-0005-0000-0000-000095030000}"/>
    <cellStyle name="_10.Bieuthegioi-tan_NGTT2008(1)_Book3_10 Market VH, YT, GD, NGTT 2011 _11 (3)_Xl0000167" xfId="921" xr:uid="{00000000-0005-0000-0000-000096030000}"/>
    <cellStyle name="_10.Bieuthegioi-tan_NGTT2008(1)_Book3_10 Market VH, YT, GD, NGTT 2011 _12 (2)" xfId="922" xr:uid="{00000000-0005-0000-0000-000097030000}"/>
    <cellStyle name="_10.Bieuthegioi-tan_NGTT2008(1)_Book3_10 Market VH, YT, GD, NGTT 2011 _12 (2)_04 Doanh nghiep va CSKDCT 2012" xfId="923" xr:uid="{00000000-0005-0000-0000-000098030000}"/>
    <cellStyle name="_10.Bieuthegioi-tan_NGTT2008(1)_Book3_10 Market VH, YT, GD, NGTT 2011 _12 (2)_Xl0000167" xfId="924" xr:uid="{00000000-0005-0000-0000-000099030000}"/>
    <cellStyle name="_10.Bieuthegioi-tan_NGTT2008(1)_Book3_10 Market VH, YT, GD, NGTT 2011 _12 Giao duc, Y Te va Muc songnam2011" xfId="925" xr:uid="{00000000-0005-0000-0000-00009A030000}"/>
    <cellStyle name="_10.Bieuthegioi-tan_NGTT2008(1)_Book3_10 Market VH, YT, GD, NGTT 2011 _13 Van tai 2012" xfId="926" xr:uid="{00000000-0005-0000-0000-00009B030000}"/>
    <cellStyle name="_10.Bieuthegioi-tan_NGTT2008(1)_Book3_10 Market VH, YT, GD, NGTT 2011 _Giaoduc2013(ok)" xfId="927" xr:uid="{00000000-0005-0000-0000-00009C030000}"/>
    <cellStyle name="_10.Bieuthegioi-tan_NGTT2008(1)_Book3_10 Market VH, YT, GD, NGTT 2011 _Maket NGTT2012 LN,TS (7-1-2013)" xfId="928" xr:uid="{00000000-0005-0000-0000-00009D030000}"/>
    <cellStyle name="_10.Bieuthegioi-tan_NGTT2008(1)_Book3_10 Market VH, YT, GD, NGTT 2011 _Maket NGTT2012 LN,TS (7-1-2013)_Nongnghiep" xfId="929" xr:uid="{00000000-0005-0000-0000-00009E030000}"/>
    <cellStyle name="_10.Bieuthegioi-tan_NGTT2008(1)_Book3_10 Market VH, YT, GD, NGTT 2011 _Ngiam_lamnghiep_2011_v2(1)(1)" xfId="930" xr:uid="{00000000-0005-0000-0000-00009F030000}"/>
    <cellStyle name="_10.Bieuthegioi-tan_NGTT2008(1)_Book3_10 Market VH, YT, GD, NGTT 2011 _Ngiam_lamnghiep_2011_v2(1)(1)_Nongnghiep" xfId="931" xr:uid="{00000000-0005-0000-0000-0000A0030000}"/>
    <cellStyle name="_10.Bieuthegioi-tan_NGTT2008(1)_Book3_10 Market VH, YT, GD, NGTT 2011 _NGTT LN,TS 2012 (Chuan)" xfId="932" xr:uid="{00000000-0005-0000-0000-0000A1030000}"/>
    <cellStyle name="_10.Bieuthegioi-tan_NGTT2008(1)_Book3_10 Market VH, YT, GD, NGTT 2011 _Nien giam TT Vu Nong nghiep 2012(solieu)-gui Vu TH 29-3-2013" xfId="933" xr:uid="{00000000-0005-0000-0000-0000A2030000}"/>
    <cellStyle name="_10.Bieuthegioi-tan_NGTT2008(1)_Book3_10 Market VH, YT, GD, NGTT 2011 _Nongnghiep" xfId="934" xr:uid="{00000000-0005-0000-0000-0000A3030000}"/>
    <cellStyle name="_10.Bieuthegioi-tan_NGTT2008(1)_Book3_10 Market VH, YT, GD, NGTT 2011 _Nongnghiep NGDD 2012_cap nhat den 24-5-2013(1)" xfId="935" xr:uid="{00000000-0005-0000-0000-0000A4030000}"/>
    <cellStyle name="_10.Bieuthegioi-tan_NGTT2008(1)_Book3_10 Market VH, YT, GD, NGTT 2011 _Nongnghiep_Nongnghiep NGDD 2012_cap nhat den 24-5-2013(1)" xfId="936" xr:uid="{00000000-0005-0000-0000-0000A5030000}"/>
    <cellStyle name="_10.Bieuthegioi-tan_NGTT2008(1)_Book3_10 Market VH, YT, GD, NGTT 2011 _So lieu quoc te TH" xfId="937" xr:uid="{00000000-0005-0000-0000-0000A6030000}"/>
    <cellStyle name="_10.Bieuthegioi-tan_NGTT2008(1)_Book3_10 Market VH, YT, GD, NGTT 2011 _Xl0000147" xfId="938" xr:uid="{00000000-0005-0000-0000-0000A7030000}"/>
    <cellStyle name="_10.Bieuthegioi-tan_NGTT2008(1)_Book3_10 Market VH, YT, GD, NGTT 2011 _Xl0000167" xfId="939" xr:uid="{00000000-0005-0000-0000-0000A8030000}"/>
    <cellStyle name="_10.Bieuthegioi-tan_NGTT2008(1)_Book3_10 Market VH, YT, GD, NGTT 2011 _XNK" xfId="940" xr:uid="{00000000-0005-0000-0000-0000A9030000}"/>
    <cellStyle name="_10.Bieuthegioi-tan_NGTT2008(1)_Book3_10 Van tai va BCVT (da sua ok)" xfId="941" xr:uid="{00000000-0005-0000-0000-0000AA030000}"/>
    <cellStyle name="_10.Bieuthegioi-tan_NGTT2008(1)_Book3_10 VH, YT, GD, NGTT 2010 - (OK)" xfId="942" xr:uid="{00000000-0005-0000-0000-0000AB030000}"/>
    <cellStyle name="_10.Bieuthegioi-tan_NGTT2008(1)_Book3_10 VH, YT, GD, NGTT 2010 - (OK)_Bo sung 04 bieu Cong nghiep" xfId="943" xr:uid="{00000000-0005-0000-0000-0000AC030000}"/>
    <cellStyle name="_10.Bieuthegioi-tan_NGTT2008(1)_Book3_11 (3)" xfId="944" xr:uid="{00000000-0005-0000-0000-0000AD030000}"/>
    <cellStyle name="_10.Bieuthegioi-tan_NGTT2008(1)_Book3_11 (3)_04 Doanh nghiep va CSKDCT 2012" xfId="945" xr:uid="{00000000-0005-0000-0000-0000AE030000}"/>
    <cellStyle name="_10.Bieuthegioi-tan_NGTT2008(1)_Book3_11 (3)_Xl0000167" xfId="946" xr:uid="{00000000-0005-0000-0000-0000AF030000}"/>
    <cellStyle name="_10.Bieuthegioi-tan_NGTT2008(1)_Book3_12 (2)" xfId="947" xr:uid="{00000000-0005-0000-0000-0000B0030000}"/>
    <cellStyle name="_10.Bieuthegioi-tan_NGTT2008(1)_Book3_12 (2)_04 Doanh nghiep va CSKDCT 2012" xfId="948" xr:uid="{00000000-0005-0000-0000-0000B1030000}"/>
    <cellStyle name="_10.Bieuthegioi-tan_NGTT2008(1)_Book3_12 (2)_Xl0000167" xfId="949" xr:uid="{00000000-0005-0000-0000-0000B2030000}"/>
    <cellStyle name="_10.Bieuthegioi-tan_NGTT2008(1)_Book3_12 Chi so gia 2012(chuan) co so" xfId="950" xr:uid="{00000000-0005-0000-0000-0000B3030000}"/>
    <cellStyle name="_10.Bieuthegioi-tan_NGTT2008(1)_Book3_12 Giao duc, Y Te va Muc songnam2011" xfId="951" xr:uid="{00000000-0005-0000-0000-0000B4030000}"/>
    <cellStyle name="_10.Bieuthegioi-tan_NGTT2008(1)_Book3_13 Van tai 2012" xfId="952" xr:uid="{00000000-0005-0000-0000-0000B5030000}"/>
    <cellStyle name="_10.Bieuthegioi-tan_NGTT2008(1)_Book3_Book1" xfId="953" xr:uid="{00000000-0005-0000-0000-0000B6030000}"/>
    <cellStyle name="_10.Bieuthegioi-tan_NGTT2008(1)_Book3_CucThongke-phucdap-Tuan-Anh" xfId="954" xr:uid="{00000000-0005-0000-0000-0000B7030000}"/>
    <cellStyle name="_10.Bieuthegioi-tan_NGTT2008(1)_Book3_Giaoduc2013(ok)" xfId="955" xr:uid="{00000000-0005-0000-0000-0000B8030000}"/>
    <cellStyle name="_10.Bieuthegioi-tan_NGTT2008(1)_Book3_GTSXNN" xfId="956" xr:uid="{00000000-0005-0000-0000-0000B9030000}"/>
    <cellStyle name="_10.Bieuthegioi-tan_NGTT2008(1)_Book3_GTSXNN_Nongnghiep NGDD 2012_cap nhat den 24-5-2013(1)" xfId="957" xr:uid="{00000000-0005-0000-0000-0000BA030000}"/>
    <cellStyle name="_10.Bieuthegioi-tan_NGTT2008(1)_Book3_Maket NGTT2012 LN,TS (7-1-2013)" xfId="958" xr:uid="{00000000-0005-0000-0000-0000BB030000}"/>
    <cellStyle name="_10.Bieuthegioi-tan_NGTT2008(1)_Book3_Maket NGTT2012 LN,TS (7-1-2013)_Nongnghiep" xfId="959" xr:uid="{00000000-0005-0000-0000-0000BC030000}"/>
    <cellStyle name="_10.Bieuthegioi-tan_NGTT2008(1)_Book3_Ngiam_lamnghiep_2011_v2(1)(1)" xfId="960" xr:uid="{00000000-0005-0000-0000-0000BD030000}"/>
    <cellStyle name="_10.Bieuthegioi-tan_NGTT2008(1)_Book3_Ngiam_lamnghiep_2011_v2(1)(1)_Nongnghiep" xfId="961" xr:uid="{00000000-0005-0000-0000-0000BE030000}"/>
    <cellStyle name="_10.Bieuthegioi-tan_NGTT2008(1)_Book3_NGTT LN,TS 2012 (Chuan)" xfId="962" xr:uid="{00000000-0005-0000-0000-0000BF030000}"/>
    <cellStyle name="_10.Bieuthegioi-tan_NGTT2008(1)_Book3_Nien giam day du  Nong nghiep 2010" xfId="963" xr:uid="{00000000-0005-0000-0000-0000C0030000}"/>
    <cellStyle name="_10.Bieuthegioi-tan_NGTT2008(1)_Book3_Nien giam TT Vu Nong nghiep 2012(solieu)-gui Vu TH 29-3-2013" xfId="964" xr:uid="{00000000-0005-0000-0000-0000C1030000}"/>
    <cellStyle name="_10.Bieuthegioi-tan_NGTT2008(1)_Book3_Nongnghiep" xfId="965" xr:uid="{00000000-0005-0000-0000-0000C2030000}"/>
    <cellStyle name="_10.Bieuthegioi-tan_NGTT2008(1)_Book3_Nongnghiep_Bo sung 04 bieu Cong nghiep" xfId="966" xr:uid="{00000000-0005-0000-0000-0000C3030000}"/>
    <cellStyle name="_10.Bieuthegioi-tan_NGTT2008(1)_Book3_Nongnghiep_Mau" xfId="967" xr:uid="{00000000-0005-0000-0000-0000C4030000}"/>
    <cellStyle name="_10.Bieuthegioi-tan_NGTT2008(1)_Book3_Nongnghiep_NGDD 2013 Thu chi NSNN " xfId="968" xr:uid="{00000000-0005-0000-0000-0000C5030000}"/>
    <cellStyle name="_10.Bieuthegioi-tan_NGTT2008(1)_Book3_Nongnghiep_Nongnghiep NGDD 2012_cap nhat den 24-5-2013(1)" xfId="969" xr:uid="{00000000-0005-0000-0000-0000C6030000}"/>
    <cellStyle name="_10.Bieuthegioi-tan_NGTT2008(1)_Book3_So lieu quoc te TH" xfId="970" xr:uid="{00000000-0005-0000-0000-0000C7030000}"/>
    <cellStyle name="_10.Bieuthegioi-tan_NGTT2008(1)_Book3_So lieu quoc te TH_08 Cong nghiep 2010" xfId="971" xr:uid="{00000000-0005-0000-0000-0000C8030000}"/>
    <cellStyle name="_10.Bieuthegioi-tan_NGTT2008(1)_Book3_So lieu quoc te TH_08 Thuong mai va Du lich (Ok)" xfId="972" xr:uid="{00000000-0005-0000-0000-0000C9030000}"/>
    <cellStyle name="_10.Bieuthegioi-tan_NGTT2008(1)_Book3_So lieu quoc te TH_09 Chi so gia 2011- VuTKG-1 (Ok)" xfId="973" xr:uid="{00000000-0005-0000-0000-0000CA030000}"/>
    <cellStyle name="_10.Bieuthegioi-tan_NGTT2008(1)_Book3_So lieu quoc te TH_09 Du lich" xfId="974" xr:uid="{00000000-0005-0000-0000-0000CB030000}"/>
    <cellStyle name="_10.Bieuthegioi-tan_NGTT2008(1)_Book3_So lieu quoc te TH_10 Van tai va BCVT (da sua ok)" xfId="975" xr:uid="{00000000-0005-0000-0000-0000CC030000}"/>
    <cellStyle name="_10.Bieuthegioi-tan_NGTT2008(1)_Book3_So lieu quoc te TH_12 Giao duc, Y Te va Muc songnam2011" xfId="976" xr:uid="{00000000-0005-0000-0000-0000CD030000}"/>
    <cellStyle name="_10.Bieuthegioi-tan_NGTT2008(1)_Book3_So lieu quoc te TH_nien giam tom tat du lich va XNK" xfId="977" xr:uid="{00000000-0005-0000-0000-0000CE030000}"/>
    <cellStyle name="_10.Bieuthegioi-tan_NGTT2008(1)_Book3_So lieu quoc te TH_Nongnghiep" xfId="978" xr:uid="{00000000-0005-0000-0000-0000CF030000}"/>
    <cellStyle name="_10.Bieuthegioi-tan_NGTT2008(1)_Book3_So lieu quoc te TH_XNK" xfId="979" xr:uid="{00000000-0005-0000-0000-0000D0030000}"/>
    <cellStyle name="_10.Bieuthegioi-tan_NGTT2008(1)_Book3_So lieu quoc te(GDP)" xfId="980" xr:uid="{00000000-0005-0000-0000-0000D1030000}"/>
    <cellStyle name="_10.Bieuthegioi-tan_NGTT2008(1)_Book3_So lieu quoc te(GDP)_02  Dan so lao dong(OK)" xfId="981" xr:uid="{00000000-0005-0000-0000-0000D2030000}"/>
    <cellStyle name="_10.Bieuthegioi-tan_NGTT2008(1)_Book3_So lieu quoc te(GDP)_03 TKQG va Thu chi NSNN 2012" xfId="982" xr:uid="{00000000-0005-0000-0000-0000D3030000}"/>
    <cellStyle name="_10.Bieuthegioi-tan_NGTT2008(1)_Book3_So lieu quoc te(GDP)_04 Doanh nghiep va CSKDCT 2012" xfId="983" xr:uid="{00000000-0005-0000-0000-0000D4030000}"/>
    <cellStyle name="_10.Bieuthegioi-tan_NGTT2008(1)_Book3_So lieu quoc te(GDP)_05 Doanh nghiep va Ca the_2011 (Ok)" xfId="984" xr:uid="{00000000-0005-0000-0000-0000D5030000}"/>
    <cellStyle name="_10.Bieuthegioi-tan_NGTT2008(1)_Book3_So lieu quoc te(GDP)_07 NGTT CN 2012" xfId="985" xr:uid="{00000000-0005-0000-0000-0000D6030000}"/>
    <cellStyle name="_10.Bieuthegioi-tan_NGTT2008(1)_Book3_So lieu quoc te(GDP)_08 Thuong mai Tong muc - Diep" xfId="986" xr:uid="{00000000-0005-0000-0000-0000D7030000}"/>
    <cellStyle name="_10.Bieuthegioi-tan_NGTT2008(1)_Book3_So lieu quoc te(GDP)_08 Thuong mai va Du lich (Ok)" xfId="987" xr:uid="{00000000-0005-0000-0000-0000D8030000}"/>
    <cellStyle name="_10.Bieuthegioi-tan_NGTT2008(1)_Book3_So lieu quoc te(GDP)_09 Chi so gia 2011- VuTKG-1 (Ok)" xfId="988" xr:uid="{00000000-0005-0000-0000-0000D9030000}"/>
    <cellStyle name="_10.Bieuthegioi-tan_NGTT2008(1)_Book3_So lieu quoc te(GDP)_09 Du lich" xfId="989" xr:uid="{00000000-0005-0000-0000-0000DA030000}"/>
    <cellStyle name="_10.Bieuthegioi-tan_NGTT2008(1)_Book3_So lieu quoc te(GDP)_10 Van tai va BCVT (da sua ok)" xfId="990" xr:uid="{00000000-0005-0000-0000-0000DB030000}"/>
    <cellStyle name="_10.Bieuthegioi-tan_NGTT2008(1)_Book3_So lieu quoc te(GDP)_11 (3)" xfId="991" xr:uid="{00000000-0005-0000-0000-0000DC030000}"/>
    <cellStyle name="_10.Bieuthegioi-tan_NGTT2008(1)_Book3_So lieu quoc te(GDP)_11 (3)_04 Doanh nghiep va CSKDCT 2012" xfId="992" xr:uid="{00000000-0005-0000-0000-0000DD030000}"/>
    <cellStyle name="_10.Bieuthegioi-tan_NGTT2008(1)_Book3_So lieu quoc te(GDP)_11 (3)_Xl0000167" xfId="993" xr:uid="{00000000-0005-0000-0000-0000DE030000}"/>
    <cellStyle name="_10.Bieuthegioi-tan_NGTT2008(1)_Book3_So lieu quoc te(GDP)_12 (2)" xfId="994" xr:uid="{00000000-0005-0000-0000-0000DF030000}"/>
    <cellStyle name="_10.Bieuthegioi-tan_NGTT2008(1)_Book3_So lieu quoc te(GDP)_12 (2)_04 Doanh nghiep va CSKDCT 2012" xfId="995" xr:uid="{00000000-0005-0000-0000-0000E0030000}"/>
    <cellStyle name="_10.Bieuthegioi-tan_NGTT2008(1)_Book3_So lieu quoc te(GDP)_12 (2)_Xl0000167" xfId="996" xr:uid="{00000000-0005-0000-0000-0000E1030000}"/>
    <cellStyle name="_10.Bieuthegioi-tan_NGTT2008(1)_Book3_So lieu quoc te(GDP)_12 Giao duc, Y Te va Muc songnam2011" xfId="997" xr:uid="{00000000-0005-0000-0000-0000E2030000}"/>
    <cellStyle name="_10.Bieuthegioi-tan_NGTT2008(1)_Book3_So lieu quoc te(GDP)_12 So lieu quoc te (Ok)" xfId="998" xr:uid="{00000000-0005-0000-0000-0000E3030000}"/>
    <cellStyle name="_10.Bieuthegioi-tan_NGTT2008(1)_Book3_So lieu quoc te(GDP)_13 Van tai 2012" xfId="999" xr:uid="{00000000-0005-0000-0000-0000E4030000}"/>
    <cellStyle name="_10.Bieuthegioi-tan_NGTT2008(1)_Book3_So lieu quoc te(GDP)_Giaoduc2013(ok)" xfId="1000" xr:uid="{00000000-0005-0000-0000-0000E5030000}"/>
    <cellStyle name="_10.Bieuthegioi-tan_NGTT2008(1)_Book3_So lieu quoc te(GDP)_Maket NGTT2012 LN,TS (7-1-2013)" xfId="1001" xr:uid="{00000000-0005-0000-0000-0000E6030000}"/>
    <cellStyle name="_10.Bieuthegioi-tan_NGTT2008(1)_Book3_So lieu quoc te(GDP)_Maket NGTT2012 LN,TS (7-1-2013)_Nongnghiep" xfId="1002" xr:uid="{00000000-0005-0000-0000-0000E7030000}"/>
    <cellStyle name="_10.Bieuthegioi-tan_NGTT2008(1)_Book3_So lieu quoc te(GDP)_Ngiam_lamnghiep_2011_v2(1)(1)" xfId="1003" xr:uid="{00000000-0005-0000-0000-0000E8030000}"/>
    <cellStyle name="_10.Bieuthegioi-tan_NGTT2008(1)_Book3_So lieu quoc te(GDP)_Ngiam_lamnghiep_2011_v2(1)(1)_Nongnghiep" xfId="1004" xr:uid="{00000000-0005-0000-0000-0000E9030000}"/>
    <cellStyle name="_10.Bieuthegioi-tan_NGTT2008(1)_Book3_So lieu quoc te(GDP)_NGTT LN,TS 2012 (Chuan)" xfId="1005" xr:uid="{00000000-0005-0000-0000-0000EA030000}"/>
    <cellStyle name="_10.Bieuthegioi-tan_NGTT2008(1)_Book3_So lieu quoc te(GDP)_Nien giam TT Vu Nong nghiep 2012(solieu)-gui Vu TH 29-3-2013" xfId="1006" xr:uid="{00000000-0005-0000-0000-0000EB030000}"/>
    <cellStyle name="_10.Bieuthegioi-tan_NGTT2008(1)_Book3_So lieu quoc te(GDP)_Nongnghiep" xfId="1007" xr:uid="{00000000-0005-0000-0000-0000EC030000}"/>
    <cellStyle name="_10.Bieuthegioi-tan_NGTT2008(1)_Book3_So lieu quoc te(GDP)_Nongnghiep NGDD 2012_cap nhat den 24-5-2013(1)" xfId="1008" xr:uid="{00000000-0005-0000-0000-0000ED030000}"/>
    <cellStyle name="_10.Bieuthegioi-tan_NGTT2008(1)_Book3_So lieu quoc te(GDP)_Nongnghiep_Nongnghiep NGDD 2012_cap nhat den 24-5-2013(1)" xfId="1009" xr:uid="{00000000-0005-0000-0000-0000EE030000}"/>
    <cellStyle name="_10.Bieuthegioi-tan_NGTT2008(1)_Book3_So lieu quoc te(GDP)_Xl0000147" xfId="1010" xr:uid="{00000000-0005-0000-0000-0000EF030000}"/>
    <cellStyle name="_10.Bieuthegioi-tan_NGTT2008(1)_Book3_So lieu quoc te(GDP)_Xl0000167" xfId="1011" xr:uid="{00000000-0005-0000-0000-0000F0030000}"/>
    <cellStyle name="_10.Bieuthegioi-tan_NGTT2008(1)_Book3_So lieu quoc te(GDP)_XNK" xfId="1012" xr:uid="{00000000-0005-0000-0000-0000F1030000}"/>
    <cellStyle name="_10.Bieuthegioi-tan_NGTT2008(1)_Book3_Xl0000147" xfId="1013" xr:uid="{00000000-0005-0000-0000-0000F2030000}"/>
    <cellStyle name="_10.Bieuthegioi-tan_NGTT2008(1)_Book3_Xl0000167" xfId="1014" xr:uid="{00000000-0005-0000-0000-0000F3030000}"/>
    <cellStyle name="_10.Bieuthegioi-tan_NGTT2008(1)_Book3_XNK" xfId="1015" xr:uid="{00000000-0005-0000-0000-0000F4030000}"/>
    <cellStyle name="_10.Bieuthegioi-tan_NGTT2008(1)_Book3_XNK_08 Thuong mai Tong muc - Diep" xfId="1016" xr:uid="{00000000-0005-0000-0000-0000F5030000}"/>
    <cellStyle name="_10.Bieuthegioi-tan_NGTT2008(1)_Book3_XNK_Bo sung 04 bieu Cong nghiep" xfId="1017" xr:uid="{00000000-0005-0000-0000-0000F6030000}"/>
    <cellStyle name="_10.Bieuthegioi-tan_NGTT2008(1)_Book3_XNK-2012" xfId="1018" xr:uid="{00000000-0005-0000-0000-0000F7030000}"/>
    <cellStyle name="_10.Bieuthegioi-tan_NGTT2008(1)_Book3_XNK-Market" xfId="1019" xr:uid="{00000000-0005-0000-0000-0000F8030000}"/>
    <cellStyle name="_10.Bieuthegioi-tan_NGTT2008(1)_Book4" xfId="1020" xr:uid="{00000000-0005-0000-0000-0000F9030000}"/>
    <cellStyle name="_10.Bieuthegioi-tan_NGTT2008(1)_Book4_08 Cong nghiep 2010" xfId="1021" xr:uid="{00000000-0005-0000-0000-0000FA030000}"/>
    <cellStyle name="_10.Bieuthegioi-tan_NGTT2008(1)_Book4_08 Thuong mai va Du lich (Ok)" xfId="1022" xr:uid="{00000000-0005-0000-0000-0000FB030000}"/>
    <cellStyle name="_10.Bieuthegioi-tan_NGTT2008(1)_Book4_09 Chi so gia 2011- VuTKG-1 (Ok)" xfId="1023" xr:uid="{00000000-0005-0000-0000-0000FC030000}"/>
    <cellStyle name="_10.Bieuthegioi-tan_NGTT2008(1)_Book4_09 Du lich" xfId="1024" xr:uid="{00000000-0005-0000-0000-0000FD030000}"/>
    <cellStyle name="_10.Bieuthegioi-tan_NGTT2008(1)_Book4_10 Van tai va BCVT (da sua ok)" xfId="1025" xr:uid="{00000000-0005-0000-0000-0000FE030000}"/>
    <cellStyle name="_10.Bieuthegioi-tan_NGTT2008(1)_Book4_12 Giao duc, Y Te va Muc songnam2011" xfId="1026" xr:uid="{00000000-0005-0000-0000-0000FF030000}"/>
    <cellStyle name="_10.Bieuthegioi-tan_NGTT2008(1)_Book4_12 So lieu quoc te (Ok)" xfId="1027" xr:uid="{00000000-0005-0000-0000-000000040000}"/>
    <cellStyle name="_10.Bieuthegioi-tan_NGTT2008(1)_Book4_Book1" xfId="1028" xr:uid="{00000000-0005-0000-0000-000001040000}"/>
    <cellStyle name="_10.Bieuthegioi-tan_NGTT2008(1)_Book4_nien giam tom tat du lich va XNK" xfId="1029" xr:uid="{00000000-0005-0000-0000-000002040000}"/>
    <cellStyle name="_10.Bieuthegioi-tan_NGTT2008(1)_Book4_Nongnghiep" xfId="1030" xr:uid="{00000000-0005-0000-0000-000003040000}"/>
    <cellStyle name="_10.Bieuthegioi-tan_NGTT2008(1)_Book4_XNK" xfId="1031" xr:uid="{00000000-0005-0000-0000-000004040000}"/>
    <cellStyle name="_10.Bieuthegioi-tan_NGTT2008(1)_Book4_XNK-2012" xfId="1032" xr:uid="{00000000-0005-0000-0000-000005040000}"/>
    <cellStyle name="_10.Bieuthegioi-tan_NGTT2008(1)_CSKDCT 2010" xfId="1033" xr:uid="{00000000-0005-0000-0000-000006040000}"/>
    <cellStyle name="_10.Bieuthegioi-tan_NGTT2008(1)_CSKDCT 2010_Bo sung 04 bieu Cong nghiep" xfId="1034" xr:uid="{00000000-0005-0000-0000-000007040000}"/>
    <cellStyle name="_10.Bieuthegioi-tan_NGTT2008(1)_CucThongke-phucdap-Tuan-Anh" xfId="1035" xr:uid="{00000000-0005-0000-0000-000008040000}"/>
    <cellStyle name="_10.Bieuthegioi-tan_NGTT2008(1)_dan so phan tich 10 nam(moi)" xfId="1036" xr:uid="{00000000-0005-0000-0000-000009040000}"/>
    <cellStyle name="_10.Bieuthegioi-tan_NGTT2008(1)_dan so phan tich 10 nam(moi)_01 Don vi HC" xfId="1037" xr:uid="{00000000-0005-0000-0000-00000A040000}"/>
    <cellStyle name="_10.Bieuthegioi-tan_NGTT2008(1)_dan so phan tich 10 nam(moi)_02 Danso_Laodong 2012(chuan) CO SO" xfId="1038" xr:uid="{00000000-0005-0000-0000-00000B040000}"/>
    <cellStyle name="_10.Bieuthegioi-tan_NGTT2008(1)_dan so phan tich 10 nam(moi)_04 Doanh nghiep va CSKDCT 2012" xfId="1039" xr:uid="{00000000-0005-0000-0000-00000C040000}"/>
    <cellStyle name="_10.Bieuthegioi-tan_NGTT2008(1)_dan so phan tich 10 nam(moi)_NGDD 2013 Thu chi NSNN " xfId="1040" xr:uid="{00000000-0005-0000-0000-00000D040000}"/>
    <cellStyle name="_10.Bieuthegioi-tan_NGTT2008(1)_dan so phan tich 10 nam(moi)_Nien giam KT_TV 2010" xfId="1041" xr:uid="{00000000-0005-0000-0000-00000E040000}"/>
    <cellStyle name="_10.Bieuthegioi-tan_NGTT2008(1)_dan so phan tich 10 nam(moi)_Xl0000167" xfId="1042" xr:uid="{00000000-0005-0000-0000-00000F040000}"/>
    <cellStyle name="_10.Bieuthegioi-tan_NGTT2008(1)_Dat Dai NGTT -2013" xfId="1043" xr:uid="{00000000-0005-0000-0000-000010040000}"/>
    <cellStyle name="_10.Bieuthegioi-tan_NGTT2008(1)_Giaoduc2013(ok)" xfId="1044" xr:uid="{00000000-0005-0000-0000-000011040000}"/>
    <cellStyle name="_10.Bieuthegioi-tan_NGTT2008(1)_GTSXNN" xfId="1045" xr:uid="{00000000-0005-0000-0000-000012040000}"/>
    <cellStyle name="_10.Bieuthegioi-tan_NGTT2008(1)_GTSXNN_Nongnghiep NGDD 2012_cap nhat den 24-5-2013(1)" xfId="1046" xr:uid="{00000000-0005-0000-0000-000013040000}"/>
    <cellStyle name="_10.Bieuthegioi-tan_NGTT2008(1)_Lam nghiep, thuy san 2010 (ok)" xfId="1047" xr:uid="{00000000-0005-0000-0000-000014040000}"/>
    <cellStyle name="_10.Bieuthegioi-tan_NGTT2008(1)_Lam nghiep, thuy san 2010 (ok)_08 Cong nghiep 2010" xfId="1048" xr:uid="{00000000-0005-0000-0000-000015040000}"/>
    <cellStyle name="_10.Bieuthegioi-tan_NGTT2008(1)_Lam nghiep, thuy san 2010 (ok)_08 Thuong mai va Du lich (Ok)" xfId="1049" xr:uid="{00000000-0005-0000-0000-000016040000}"/>
    <cellStyle name="_10.Bieuthegioi-tan_NGTT2008(1)_Lam nghiep, thuy san 2010 (ok)_09 Chi so gia 2011- VuTKG-1 (Ok)" xfId="1050" xr:uid="{00000000-0005-0000-0000-000017040000}"/>
    <cellStyle name="_10.Bieuthegioi-tan_NGTT2008(1)_Lam nghiep, thuy san 2010 (ok)_09 Du lich" xfId="1051" xr:uid="{00000000-0005-0000-0000-000018040000}"/>
    <cellStyle name="_10.Bieuthegioi-tan_NGTT2008(1)_Lam nghiep, thuy san 2010 (ok)_10 Van tai va BCVT (da sua ok)" xfId="1052" xr:uid="{00000000-0005-0000-0000-000019040000}"/>
    <cellStyle name="_10.Bieuthegioi-tan_NGTT2008(1)_Lam nghiep, thuy san 2010 (ok)_12 Giao duc, Y Te va Muc songnam2011" xfId="1053" xr:uid="{00000000-0005-0000-0000-00001A040000}"/>
    <cellStyle name="_10.Bieuthegioi-tan_NGTT2008(1)_Lam nghiep, thuy san 2010 (ok)_nien giam tom tat du lich va XNK" xfId="1054" xr:uid="{00000000-0005-0000-0000-00001B040000}"/>
    <cellStyle name="_10.Bieuthegioi-tan_NGTT2008(1)_Lam nghiep, thuy san 2010 (ok)_Nongnghiep" xfId="1055" xr:uid="{00000000-0005-0000-0000-00001C040000}"/>
    <cellStyle name="_10.Bieuthegioi-tan_NGTT2008(1)_Lam nghiep, thuy san 2010 (ok)_XNK" xfId="1056" xr:uid="{00000000-0005-0000-0000-00001D040000}"/>
    <cellStyle name="_10.Bieuthegioi-tan_NGTT2008(1)_Maket NGTT Cong nghiep 2011" xfId="1057" xr:uid="{00000000-0005-0000-0000-00001E040000}"/>
    <cellStyle name="_10.Bieuthegioi-tan_NGTT2008(1)_Maket NGTT Cong nghiep 2011_08 Cong nghiep 2010" xfId="1058" xr:uid="{00000000-0005-0000-0000-00001F040000}"/>
    <cellStyle name="_10.Bieuthegioi-tan_NGTT2008(1)_Maket NGTT Cong nghiep 2011_08 Thuong mai va Du lich (Ok)" xfId="1059" xr:uid="{00000000-0005-0000-0000-000020040000}"/>
    <cellStyle name="_10.Bieuthegioi-tan_NGTT2008(1)_Maket NGTT Cong nghiep 2011_09 Chi so gia 2011- VuTKG-1 (Ok)" xfId="1060" xr:uid="{00000000-0005-0000-0000-000021040000}"/>
    <cellStyle name="_10.Bieuthegioi-tan_NGTT2008(1)_Maket NGTT Cong nghiep 2011_09 Du lich" xfId="1061" xr:uid="{00000000-0005-0000-0000-000022040000}"/>
    <cellStyle name="_10.Bieuthegioi-tan_NGTT2008(1)_Maket NGTT Cong nghiep 2011_10 Van tai va BCVT (da sua ok)" xfId="1062" xr:uid="{00000000-0005-0000-0000-000023040000}"/>
    <cellStyle name="_10.Bieuthegioi-tan_NGTT2008(1)_Maket NGTT Cong nghiep 2011_12 Giao duc, Y Te va Muc songnam2011" xfId="1063" xr:uid="{00000000-0005-0000-0000-000024040000}"/>
    <cellStyle name="_10.Bieuthegioi-tan_NGTT2008(1)_Maket NGTT Cong nghiep 2011_nien giam tom tat du lich va XNK" xfId="1064" xr:uid="{00000000-0005-0000-0000-000025040000}"/>
    <cellStyle name="_10.Bieuthegioi-tan_NGTT2008(1)_Maket NGTT Cong nghiep 2011_Nongnghiep" xfId="1065" xr:uid="{00000000-0005-0000-0000-000026040000}"/>
    <cellStyle name="_10.Bieuthegioi-tan_NGTT2008(1)_Maket NGTT Cong nghiep 2011_XNK" xfId="1066" xr:uid="{00000000-0005-0000-0000-000027040000}"/>
    <cellStyle name="_10.Bieuthegioi-tan_NGTT2008(1)_Maket NGTT Doanh Nghiep 2011" xfId="1067" xr:uid="{00000000-0005-0000-0000-000028040000}"/>
    <cellStyle name="_10.Bieuthegioi-tan_NGTT2008(1)_Maket NGTT Doanh Nghiep 2011_08 Cong nghiep 2010" xfId="1068" xr:uid="{00000000-0005-0000-0000-000029040000}"/>
    <cellStyle name="_10.Bieuthegioi-tan_NGTT2008(1)_Maket NGTT Doanh Nghiep 2011_08 Thuong mai va Du lich (Ok)" xfId="1069" xr:uid="{00000000-0005-0000-0000-00002A040000}"/>
    <cellStyle name="_10.Bieuthegioi-tan_NGTT2008(1)_Maket NGTT Doanh Nghiep 2011_09 Chi so gia 2011- VuTKG-1 (Ok)" xfId="1070" xr:uid="{00000000-0005-0000-0000-00002B040000}"/>
    <cellStyle name="_10.Bieuthegioi-tan_NGTT2008(1)_Maket NGTT Doanh Nghiep 2011_09 Du lich" xfId="1071" xr:uid="{00000000-0005-0000-0000-00002C040000}"/>
    <cellStyle name="_10.Bieuthegioi-tan_NGTT2008(1)_Maket NGTT Doanh Nghiep 2011_10 Van tai va BCVT (da sua ok)" xfId="1072" xr:uid="{00000000-0005-0000-0000-00002D040000}"/>
    <cellStyle name="_10.Bieuthegioi-tan_NGTT2008(1)_Maket NGTT Doanh Nghiep 2011_12 Giao duc, Y Te va Muc songnam2011" xfId="1073" xr:uid="{00000000-0005-0000-0000-00002E040000}"/>
    <cellStyle name="_10.Bieuthegioi-tan_NGTT2008(1)_Maket NGTT Doanh Nghiep 2011_nien giam tom tat du lich va XNK" xfId="1074" xr:uid="{00000000-0005-0000-0000-00002F040000}"/>
    <cellStyle name="_10.Bieuthegioi-tan_NGTT2008(1)_Maket NGTT Doanh Nghiep 2011_Nongnghiep" xfId="1075" xr:uid="{00000000-0005-0000-0000-000030040000}"/>
    <cellStyle name="_10.Bieuthegioi-tan_NGTT2008(1)_Maket NGTT Doanh Nghiep 2011_XNK" xfId="1076" xr:uid="{00000000-0005-0000-0000-000031040000}"/>
    <cellStyle name="_10.Bieuthegioi-tan_NGTT2008(1)_Maket NGTT Thu chi NS 2011" xfId="1077" xr:uid="{00000000-0005-0000-0000-000032040000}"/>
    <cellStyle name="_10.Bieuthegioi-tan_NGTT2008(1)_Maket NGTT Thu chi NS 2011_08 Cong nghiep 2010" xfId="1078" xr:uid="{00000000-0005-0000-0000-000033040000}"/>
    <cellStyle name="_10.Bieuthegioi-tan_NGTT2008(1)_Maket NGTT Thu chi NS 2011_08 Thuong mai va Du lich (Ok)" xfId="1079" xr:uid="{00000000-0005-0000-0000-000034040000}"/>
    <cellStyle name="_10.Bieuthegioi-tan_NGTT2008(1)_Maket NGTT Thu chi NS 2011_09 Chi so gia 2011- VuTKG-1 (Ok)" xfId="1080" xr:uid="{00000000-0005-0000-0000-000035040000}"/>
    <cellStyle name="_10.Bieuthegioi-tan_NGTT2008(1)_Maket NGTT Thu chi NS 2011_09 Du lich" xfId="1081" xr:uid="{00000000-0005-0000-0000-000036040000}"/>
    <cellStyle name="_10.Bieuthegioi-tan_NGTT2008(1)_Maket NGTT Thu chi NS 2011_10 Van tai va BCVT (da sua ok)" xfId="1082" xr:uid="{00000000-0005-0000-0000-000037040000}"/>
    <cellStyle name="_10.Bieuthegioi-tan_NGTT2008(1)_Maket NGTT Thu chi NS 2011_12 Giao duc, Y Te va Muc songnam2011" xfId="1083" xr:uid="{00000000-0005-0000-0000-000038040000}"/>
    <cellStyle name="_10.Bieuthegioi-tan_NGTT2008(1)_Maket NGTT Thu chi NS 2011_nien giam tom tat du lich va XNK" xfId="1084" xr:uid="{00000000-0005-0000-0000-000039040000}"/>
    <cellStyle name="_10.Bieuthegioi-tan_NGTT2008(1)_Maket NGTT Thu chi NS 2011_Nongnghiep" xfId="1085" xr:uid="{00000000-0005-0000-0000-00003A040000}"/>
    <cellStyle name="_10.Bieuthegioi-tan_NGTT2008(1)_Maket NGTT Thu chi NS 2011_XNK" xfId="1086" xr:uid="{00000000-0005-0000-0000-00003B040000}"/>
    <cellStyle name="_10.Bieuthegioi-tan_NGTT2008(1)_Maket NGTT2012 LN,TS (7-1-2013)" xfId="1087" xr:uid="{00000000-0005-0000-0000-00003C040000}"/>
    <cellStyle name="_10.Bieuthegioi-tan_NGTT2008(1)_Maket NGTT2012 LN,TS (7-1-2013)_Nongnghiep" xfId="1088" xr:uid="{00000000-0005-0000-0000-00003D040000}"/>
    <cellStyle name="_10.Bieuthegioi-tan_NGTT2008(1)_Ngiam_lamnghiep_2011_v2(1)(1)" xfId="1089" xr:uid="{00000000-0005-0000-0000-00003E040000}"/>
    <cellStyle name="_10.Bieuthegioi-tan_NGTT2008(1)_Ngiam_lamnghiep_2011_v2(1)(1)_Nongnghiep" xfId="1090" xr:uid="{00000000-0005-0000-0000-00003F040000}"/>
    <cellStyle name="_10.Bieuthegioi-tan_NGTT2008(1)_NGTT Ca the 2011 Diep" xfId="1091" xr:uid="{00000000-0005-0000-0000-000040040000}"/>
    <cellStyle name="_10.Bieuthegioi-tan_NGTT2008(1)_NGTT Ca the 2011 Diep_08 Cong nghiep 2010" xfId="1092" xr:uid="{00000000-0005-0000-0000-000041040000}"/>
    <cellStyle name="_10.Bieuthegioi-tan_NGTT2008(1)_NGTT Ca the 2011 Diep_08 Thuong mai va Du lich (Ok)" xfId="1093" xr:uid="{00000000-0005-0000-0000-000042040000}"/>
    <cellStyle name="_10.Bieuthegioi-tan_NGTT2008(1)_NGTT Ca the 2011 Diep_09 Chi so gia 2011- VuTKG-1 (Ok)" xfId="1094" xr:uid="{00000000-0005-0000-0000-000043040000}"/>
    <cellStyle name="_10.Bieuthegioi-tan_NGTT2008(1)_NGTT Ca the 2011 Diep_09 Du lich" xfId="1095" xr:uid="{00000000-0005-0000-0000-000044040000}"/>
    <cellStyle name="_10.Bieuthegioi-tan_NGTT2008(1)_NGTT Ca the 2011 Diep_10 Van tai va BCVT (da sua ok)" xfId="1096" xr:uid="{00000000-0005-0000-0000-000045040000}"/>
    <cellStyle name="_10.Bieuthegioi-tan_NGTT2008(1)_NGTT Ca the 2011 Diep_12 Giao duc, Y Te va Muc songnam2011" xfId="1097" xr:uid="{00000000-0005-0000-0000-000046040000}"/>
    <cellStyle name="_10.Bieuthegioi-tan_NGTT2008(1)_NGTT Ca the 2011 Diep_nien giam tom tat du lich va XNK" xfId="1098" xr:uid="{00000000-0005-0000-0000-000047040000}"/>
    <cellStyle name="_10.Bieuthegioi-tan_NGTT2008(1)_NGTT Ca the 2011 Diep_Nongnghiep" xfId="1099" xr:uid="{00000000-0005-0000-0000-000048040000}"/>
    <cellStyle name="_10.Bieuthegioi-tan_NGTT2008(1)_NGTT Ca the 2011 Diep_XNK" xfId="1100" xr:uid="{00000000-0005-0000-0000-000049040000}"/>
    <cellStyle name="_10.Bieuthegioi-tan_NGTT2008(1)_NGTT LN,TS 2012 (Chuan)" xfId="1101" xr:uid="{00000000-0005-0000-0000-00004A040000}"/>
    <cellStyle name="_10.Bieuthegioi-tan_NGTT2008(1)_Nien giam day du  Nong nghiep 2010" xfId="1102" xr:uid="{00000000-0005-0000-0000-00004B040000}"/>
    <cellStyle name="_10.Bieuthegioi-tan_NGTT2008(1)_Nien giam TT Vu Nong nghiep 2012(solieu)-gui Vu TH 29-3-2013" xfId="1103" xr:uid="{00000000-0005-0000-0000-00004C040000}"/>
    <cellStyle name="_10.Bieuthegioi-tan_NGTT2008(1)_Nongnghiep" xfId="1104" xr:uid="{00000000-0005-0000-0000-00004D040000}"/>
    <cellStyle name="_10.Bieuthegioi-tan_NGTT2008(1)_Nongnghiep_Bo sung 04 bieu Cong nghiep" xfId="1105" xr:uid="{00000000-0005-0000-0000-00004E040000}"/>
    <cellStyle name="_10.Bieuthegioi-tan_NGTT2008(1)_Nongnghiep_Mau" xfId="1106" xr:uid="{00000000-0005-0000-0000-00004F040000}"/>
    <cellStyle name="_10.Bieuthegioi-tan_NGTT2008(1)_Nongnghiep_NGDD 2013 Thu chi NSNN " xfId="1107" xr:uid="{00000000-0005-0000-0000-000050040000}"/>
    <cellStyle name="_10.Bieuthegioi-tan_NGTT2008(1)_Nongnghiep_Nongnghiep NGDD 2012_cap nhat den 24-5-2013(1)" xfId="1108" xr:uid="{00000000-0005-0000-0000-000051040000}"/>
    <cellStyle name="_10.Bieuthegioi-tan_NGTT2008(1)_Phan i (in)" xfId="1109" xr:uid="{00000000-0005-0000-0000-000052040000}"/>
    <cellStyle name="_10.Bieuthegioi-tan_NGTT2008(1)_So lieu quoc te TH" xfId="1110" xr:uid="{00000000-0005-0000-0000-000053040000}"/>
    <cellStyle name="_10.Bieuthegioi-tan_NGTT2008(1)_So lieu quoc te TH_08 Cong nghiep 2010" xfId="1111" xr:uid="{00000000-0005-0000-0000-000054040000}"/>
    <cellStyle name="_10.Bieuthegioi-tan_NGTT2008(1)_So lieu quoc te TH_08 Thuong mai va Du lich (Ok)" xfId="1112" xr:uid="{00000000-0005-0000-0000-000055040000}"/>
    <cellStyle name="_10.Bieuthegioi-tan_NGTT2008(1)_So lieu quoc te TH_09 Chi so gia 2011- VuTKG-1 (Ok)" xfId="1113" xr:uid="{00000000-0005-0000-0000-000056040000}"/>
    <cellStyle name="_10.Bieuthegioi-tan_NGTT2008(1)_So lieu quoc te TH_09 Du lich" xfId="1114" xr:uid="{00000000-0005-0000-0000-000057040000}"/>
    <cellStyle name="_10.Bieuthegioi-tan_NGTT2008(1)_So lieu quoc te TH_10 Van tai va BCVT (da sua ok)" xfId="1115" xr:uid="{00000000-0005-0000-0000-000058040000}"/>
    <cellStyle name="_10.Bieuthegioi-tan_NGTT2008(1)_So lieu quoc te TH_12 Giao duc, Y Te va Muc songnam2011" xfId="1116" xr:uid="{00000000-0005-0000-0000-000059040000}"/>
    <cellStyle name="_10.Bieuthegioi-tan_NGTT2008(1)_So lieu quoc te TH_nien giam tom tat du lich va XNK" xfId="1117" xr:uid="{00000000-0005-0000-0000-00005A040000}"/>
    <cellStyle name="_10.Bieuthegioi-tan_NGTT2008(1)_So lieu quoc te TH_Nongnghiep" xfId="1118" xr:uid="{00000000-0005-0000-0000-00005B040000}"/>
    <cellStyle name="_10.Bieuthegioi-tan_NGTT2008(1)_So lieu quoc te TH_XNK" xfId="1119" xr:uid="{00000000-0005-0000-0000-00005C040000}"/>
    <cellStyle name="_10.Bieuthegioi-tan_NGTT2008(1)_So lieu quoc te(GDP)" xfId="1120" xr:uid="{00000000-0005-0000-0000-00005D040000}"/>
    <cellStyle name="_10.Bieuthegioi-tan_NGTT2008(1)_So lieu quoc te(GDP)_02  Dan so lao dong(OK)" xfId="1121" xr:uid="{00000000-0005-0000-0000-00005E040000}"/>
    <cellStyle name="_10.Bieuthegioi-tan_NGTT2008(1)_So lieu quoc te(GDP)_03 TKQG va Thu chi NSNN 2012" xfId="1122" xr:uid="{00000000-0005-0000-0000-00005F040000}"/>
    <cellStyle name="_10.Bieuthegioi-tan_NGTT2008(1)_So lieu quoc te(GDP)_04 Doanh nghiep va CSKDCT 2012" xfId="1123" xr:uid="{00000000-0005-0000-0000-000060040000}"/>
    <cellStyle name="_10.Bieuthegioi-tan_NGTT2008(1)_So lieu quoc te(GDP)_05 Doanh nghiep va Ca the_2011 (Ok)" xfId="1124" xr:uid="{00000000-0005-0000-0000-000061040000}"/>
    <cellStyle name="_10.Bieuthegioi-tan_NGTT2008(1)_So lieu quoc te(GDP)_07 NGTT CN 2012" xfId="1125" xr:uid="{00000000-0005-0000-0000-000062040000}"/>
    <cellStyle name="_10.Bieuthegioi-tan_NGTT2008(1)_So lieu quoc te(GDP)_08 Thuong mai Tong muc - Diep" xfId="1126" xr:uid="{00000000-0005-0000-0000-000063040000}"/>
    <cellStyle name="_10.Bieuthegioi-tan_NGTT2008(1)_So lieu quoc te(GDP)_08 Thuong mai va Du lich (Ok)" xfId="1127" xr:uid="{00000000-0005-0000-0000-000064040000}"/>
    <cellStyle name="_10.Bieuthegioi-tan_NGTT2008(1)_So lieu quoc te(GDP)_09 Chi so gia 2011- VuTKG-1 (Ok)" xfId="1128" xr:uid="{00000000-0005-0000-0000-000065040000}"/>
    <cellStyle name="_10.Bieuthegioi-tan_NGTT2008(1)_So lieu quoc te(GDP)_09 Du lich" xfId="1129" xr:uid="{00000000-0005-0000-0000-000066040000}"/>
    <cellStyle name="_10.Bieuthegioi-tan_NGTT2008(1)_So lieu quoc te(GDP)_10 Van tai va BCVT (da sua ok)" xfId="1130" xr:uid="{00000000-0005-0000-0000-000067040000}"/>
    <cellStyle name="_10.Bieuthegioi-tan_NGTT2008(1)_So lieu quoc te(GDP)_11 (3)" xfId="1131" xr:uid="{00000000-0005-0000-0000-000068040000}"/>
    <cellStyle name="_10.Bieuthegioi-tan_NGTT2008(1)_So lieu quoc te(GDP)_11 (3)_04 Doanh nghiep va CSKDCT 2012" xfId="1132" xr:uid="{00000000-0005-0000-0000-000069040000}"/>
    <cellStyle name="_10.Bieuthegioi-tan_NGTT2008(1)_So lieu quoc te(GDP)_11 (3)_Xl0000167" xfId="1133" xr:uid="{00000000-0005-0000-0000-00006A040000}"/>
    <cellStyle name="_10.Bieuthegioi-tan_NGTT2008(1)_So lieu quoc te(GDP)_12 (2)" xfId="1134" xr:uid="{00000000-0005-0000-0000-00006B040000}"/>
    <cellStyle name="_10.Bieuthegioi-tan_NGTT2008(1)_So lieu quoc te(GDP)_12 (2)_04 Doanh nghiep va CSKDCT 2012" xfId="1135" xr:uid="{00000000-0005-0000-0000-00006C040000}"/>
    <cellStyle name="_10.Bieuthegioi-tan_NGTT2008(1)_So lieu quoc te(GDP)_12 (2)_Xl0000167" xfId="1136" xr:uid="{00000000-0005-0000-0000-00006D040000}"/>
    <cellStyle name="_10.Bieuthegioi-tan_NGTT2008(1)_So lieu quoc te(GDP)_12 Giao duc, Y Te va Muc songnam2011" xfId="1137" xr:uid="{00000000-0005-0000-0000-00006E040000}"/>
    <cellStyle name="_10.Bieuthegioi-tan_NGTT2008(1)_So lieu quoc te(GDP)_12 So lieu quoc te (Ok)" xfId="1138" xr:uid="{00000000-0005-0000-0000-00006F040000}"/>
    <cellStyle name="_10.Bieuthegioi-tan_NGTT2008(1)_So lieu quoc te(GDP)_13 Van tai 2012" xfId="1139" xr:uid="{00000000-0005-0000-0000-000070040000}"/>
    <cellStyle name="_10.Bieuthegioi-tan_NGTT2008(1)_So lieu quoc te(GDP)_Giaoduc2013(ok)" xfId="1140" xr:uid="{00000000-0005-0000-0000-000071040000}"/>
    <cellStyle name="_10.Bieuthegioi-tan_NGTT2008(1)_So lieu quoc te(GDP)_Maket NGTT2012 LN,TS (7-1-2013)" xfId="1141" xr:uid="{00000000-0005-0000-0000-000072040000}"/>
    <cellStyle name="_10.Bieuthegioi-tan_NGTT2008(1)_So lieu quoc te(GDP)_Maket NGTT2012 LN,TS (7-1-2013)_Nongnghiep" xfId="1142" xr:uid="{00000000-0005-0000-0000-000073040000}"/>
    <cellStyle name="_10.Bieuthegioi-tan_NGTT2008(1)_So lieu quoc te(GDP)_Ngiam_lamnghiep_2011_v2(1)(1)" xfId="1143" xr:uid="{00000000-0005-0000-0000-000074040000}"/>
    <cellStyle name="_10.Bieuthegioi-tan_NGTT2008(1)_So lieu quoc te(GDP)_Ngiam_lamnghiep_2011_v2(1)(1)_Nongnghiep" xfId="1144" xr:uid="{00000000-0005-0000-0000-000075040000}"/>
    <cellStyle name="_10.Bieuthegioi-tan_NGTT2008(1)_So lieu quoc te(GDP)_NGTT LN,TS 2012 (Chuan)" xfId="1145" xr:uid="{00000000-0005-0000-0000-000076040000}"/>
    <cellStyle name="_10.Bieuthegioi-tan_NGTT2008(1)_So lieu quoc te(GDP)_Nien giam TT Vu Nong nghiep 2012(solieu)-gui Vu TH 29-3-2013" xfId="1146" xr:uid="{00000000-0005-0000-0000-000077040000}"/>
    <cellStyle name="_10.Bieuthegioi-tan_NGTT2008(1)_So lieu quoc te(GDP)_Nongnghiep" xfId="1147" xr:uid="{00000000-0005-0000-0000-000078040000}"/>
    <cellStyle name="_10.Bieuthegioi-tan_NGTT2008(1)_So lieu quoc te(GDP)_Nongnghiep NGDD 2012_cap nhat den 24-5-2013(1)" xfId="1148" xr:uid="{00000000-0005-0000-0000-000079040000}"/>
    <cellStyle name="_10.Bieuthegioi-tan_NGTT2008(1)_So lieu quoc te(GDP)_Nongnghiep_Nongnghiep NGDD 2012_cap nhat den 24-5-2013(1)" xfId="1149" xr:uid="{00000000-0005-0000-0000-00007A040000}"/>
    <cellStyle name="_10.Bieuthegioi-tan_NGTT2008(1)_So lieu quoc te(GDP)_Xl0000147" xfId="1150" xr:uid="{00000000-0005-0000-0000-00007B040000}"/>
    <cellStyle name="_10.Bieuthegioi-tan_NGTT2008(1)_So lieu quoc te(GDP)_Xl0000167" xfId="1151" xr:uid="{00000000-0005-0000-0000-00007C040000}"/>
    <cellStyle name="_10.Bieuthegioi-tan_NGTT2008(1)_So lieu quoc te(GDP)_XNK" xfId="1152" xr:uid="{00000000-0005-0000-0000-00007D040000}"/>
    <cellStyle name="_10.Bieuthegioi-tan_NGTT2008(1)_Thuong mai va Du lich" xfId="1153" xr:uid="{00000000-0005-0000-0000-00007E040000}"/>
    <cellStyle name="_10.Bieuthegioi-tan_NGTT2008(1)_Thuong mai va Du lich_01 Don vi HC" xfId="1154" xr:uid="{00000000-0005-0000-0000-00007F040000}"/>
    <cellStyle name="_10.Bieuthegioi-tan_NGTT2008(1)_Thuong mai va Du lich_NGDD 2013 Thu chi NSNN " xfId="1155" xr:uid="{00000000-0005-0000-0000-000080040000}"/>
    <cellStyle name="_10.Bieuthegioi-tan_NGTT2008(1)_Tong hop 1" xfId="1156" xr:uid="{00000000-0005-0000-0000-000081040000}"/>
    <cellStyle name="_10.Bieuthegioi-tan_NGTT2008(1)_Tong hop NGTT" xfId="1157" xr:uid="{00000000-0005-0000-0000-000082040000}"/>
    <cellStyle name="_10.Bieuthegioi-tan_NGTT2008(1)_Xl0000167" xfId="1158" xr:uid="{00000000-0005-0000-0000-000083040000}"/>
    <cellStyle name="_10.Bieuthegioi-tan_NGTT2008(1)_XNK" xfId="1159" xr:uid="{00000000-0005-0000-0000-000084040000}"/>
    <cellStyle name="_10.Bieuthegioi-tan_NGTT2008(1)_XNK (10-6)" xfId="1160" xr:uid="{00000000-0005-0000-0000-000085040000}"/>
    <cellStyle name="_10.Bieuthegioi-tan_NGTT2008(1)_XNK_08 Thuong mai Tong muc - Diep" xfId="1161" xr:uid="{00000000-0005-0000-0000-000086040000}"/>
    <cellStyle name="_10.Bieuthegioi-tan_NGTT2008(1)_XNK_Bo sung 04 bieu Cong nghiep" xfId="1162" xr:uid="{00000000-0005-0000-0000-000087040000}"/>
    <cellStyle name="_10.Bieuthegioi-tan_NGTT2008(1)_XNK-2012" xfId="1163" xr:uid="{00000000-0005-0000-0000-000088040000}"/>
    <cellStyle name="_10.Bieuthegioi-tan_NGTT2008(1)_XNK-Market" xfId="1164" xr:uid="{00000000-0005-0000-0000-000089040000}"/>
    <cellStyle name="_10_Market_VH_YT_GD_NGTT_2011" xfId="1165" xr:uid="{00000000-0005-0000-0000-00008A040000}"/>
    <cellStyle name="_10_Market_VH_YT_GD_NGTT_2011_02  Dan so lao dong(OK)" xfId="1166" xr:uid="{00000000-0005-0000-0000-00008B040000}"/>
    <cellStyle name="_10_Market_VH_YT_GD_NGTT_2011_03 TKQG va Thu chi NSNN 2012" xfId="1167" xr:uid="{00000000-0005-0000-0000-00008C040000}"/>
    <cellStyle name="_10_Market_VH_YT_GD_NGTT_2011_04 Doanh nghiep va CSKDCT 2012" xfId="1168" xr:uid="{00000000-0005-0000-0000-00008D040000}"/>
    <cellStyle name="_10_Market_VH_YT_GD_NGTT_2011_05 Doanh nghiep va Ca the_2011 (Ok)" xfId="1169" xr:uid="{00000000-0005-0000-0000-00008E040000}"/>
    <cellStyle name="_10_Market_VH_YT_GD_NGTT_2011_07 NGTT CN 2012" xfId="1170" xr:uid="{00000000-0005-0000-0000-00008F040000}"/>
    <cellStyle name="_10_Market_VH_YT_GD_NGTT_2011_08 Thuong mai Tong muc - Diep" xfId="1171" xr:uid="{00000000-0005-0000-0000-000090040000}"/>
    <cellStyle name="_10_Market_VH_YT_GD_NGTT_2011_08 Thuong mai va Du lich (Ok)" xfId="1172" xr:uid="{00000000-0005-0000-0000-000091040000}"/>
    <cellStyle name="_10_Market_VH_YT_GD_NGTT_2011_09 Chi so gia 2011- VuTKG-1 (Ok)" xfId="1173" xr:uid="{00000000-0005-0000-0000-000092040000}"/>
    <cellStyle name="_10_Market_VH_YT_GD_NGTT_2011_09 Du lich" xfId="1174" xr:uid="{00000000-0005-0000-0000-000093040000}"/>
    <cellStyle name="_10_Market_VH_YT_GD_NGTT_2011_10 Van tai va BCVT (da sua ok)" xfId="1175" xr:uid="{00000000-0005-0000-0000-000094040000}"/>
    <cellStyle name="_10_Market_VH_YT_GD_NGTT_2011_11 (3)" xfId="1176" xr:uid="{00000000-0005-0000-0000-000095040000}"/>
    <cellStyle name="_10_Market_VH_YT_GD_NGTT_2011_11 (3)_04 Doanh nghiep va CSKDCT 2012" xfId="1177" xr:uid="{00000000-0005-0000-0000-000096040000}"/>
    <cellStyle name="_10_Market_VH_YT_GD_NGTT_2011_11 (3)_Xl0000167" xfId="1178" xr:uid="{00000000-0005-0000-0000-000097040000}"/>
    <cellStyle name="_10_Market_VH_YT_GD_NGTT_2011_12 (2)" xfId="1179" xr:uid="{00000000-0005-0000-0000-000098040000}"/>
    <cellStyle name="_10_Market_VH_YT_GD_NGTT_2011_12 (2)_04 Doanh nghiep va CSKDCT 2012" xfId="1180" xr:uid="{00000000-0005-0000-0000-000099040000}"/>
    <cellStyle name="_10_Market_VH_YT_GD_NGTT_2011_12 (2)_Xl0000167" xfId="1181" xr:uid="{00000000-0005-0000-0000-00009A040000}"/>
    <cellStyle name="_10_Market_VH_YT_GD_NGTT_2011_12 Giao duc, Y Te va Muc songnam2011" xfId="1182" xr:uid="{00000000-0005-0000-0000-00009B040000}"/>
    <cellStyle name="_10_Market_VH_YT_GD_NGTT_2011_13 Van tai 2012" xfId="1183" xr:uid="{00000000-0005-0000-0000-00009C040000}"/>
    <cellStyle name="_10_Market_VH_YT_GD_NGTT_2011_Giaoduc2013(ok)" xfId="1184" xr:uid="{00000000-0005-0000-0000-00009D040000}"/>
    <cellStyle name="_10_Market_VH_YT_GD_NGTT_2011_Maket NGTT2012 LN,TS (7-1-2013)" xfId="1185" xr:uid="{00000000-0005-0000-0000-00009E040000}"/>
    <cellStyle name="_10_Market_VH_YT_GD_NGTT_2011_Maket NGTT2012 LN,TS (7-1-2013)_Nongnghiep" xfId="1186" xr:uid="{00000000-0005-0000-0000-00009F040000}"/>
    <cellStyle name="_10_Market_VH_YT_GD_NGTT_2011_Ngiam_lamnghiep_2011_v2(1)(1)" xfId="1187" xr:uid="{00000000-0005-0000-0000-0000A0040000}"/>
    <cellStyle name="_10_Market_VH_YT_GD_NGTT_2011_Ngiam_lamnghiep_2011_v2(1)(1)_Nongnghiep" xfId="1188" xr:uid="{00000000-0005-0000-0000-0000A1040000}"/>
    <cellStyle name="_10_Market_VH_YT_GD_NGTT_2011_NGTT LN,TS 2012 (Chuan)" xfId="1189" xr:uid="{00000000-0005-0000-0000-0000A2040000}"/>
    <cellStyle name="_10_Market_VH_YT_GD_NGTT_2011_Nien giam TT Vu Nong nghiep 2012(solieu)-gui Vu TH 29-3-2013" xfId="1190" xr:uid="{00000000-0005-0000-0000-0000A3040000}"/>
    <cellStyle name="_10_Market_VH_YT_GD_NGTT_2011_Nongnghiep" xfId="1191" xr:uid="{00000000-0005-0000-0000-0000A4040000}"/>
    <cellStyle name="_10_Market_VH_YT_GD_NGTT_2011_Nongnghiep NGDD 2012_cap nhat den 24-5-2013(1)" xfId="1192" xr:uid="{00000000-0005-0000-0000-0000A5040000}"/>
    <cellStyle name="_10_Market_VH_YT_GD_NGTT_2011_Nongnghiep_Nongnghiep NGDD 2012_cap nhat den 24-5-2013(1)" xfId="1193" xr:uid="{00000000-0005-0000-0000-0000A6040000}"/>
    <cellStyle name="_10_Market_VH_YT_GD_NGTT_2011_Xl0000147" xfId="1194" xr:uid="{00000000-0005-0000-0000-0000A7040000}"/>
    <cellStyle name="_10_Market_VH_YT_GD_NGTT_2011_Xl0000167" xfId="1195" xr:uid="{00000000-0005-0000-0000-0000A8040000}"/>
    <cellStyle name="_10_Market_VH_YT_GD_NGTT_2011_XNK" xfId="1196" xr:uid="{00000000-0005-0000-0000-0000A9040000}"/>
    <cellStyle name="_12 So lieu quoc te (Ok)" xfId="1197" xr:uid="{00000000-0005-0000-0000-0000AA040000}"/>
    <cellStyle name="_15.Quoc te" xfId="1198" xr:uid="{00000000-0005-0000-0000-0000AB040000}"/>
    <cellStyle name="_2.OK" xfId="1199" xr:uid="{00000000-0005-0000-0000-0000AC040000}"/>
    <cellStyle name="_3OK" xfId="1200" xr:uid="{00000000-0005-0000-0000-0000AD040000}"/>
    <cellStyle name="_4OK" xfId="1201" xr:uid="{00000000-0005-0000-0000-0000AE040000}"/>
    <cellStyle name="_5OK" xfId="1202" xr:uid="{00000000-0005-0000-0000-0000AF040000}"/>
    <cellStyle name="_6OK" xfId="1203" xr:uid="{00000000-0005-0000-0000-0000B0040000}"/>
    <cellStyle name="_7OK" xfId="1204" xr:uid="{00000000-0005-0000-0000-0000B1040000}"/>
    <cellStyle name="_8OK" xfId="1205" xr:uid="{00000000-0005-0000-0000-0000B2040000}"/>
    <cellStyle name="_Book1" xfId="1206" xr:uid="{00000000-0005-0000-0000-0000B3040000}"/>
    <cellStyle name="_Book2" xfId="1207" xr:uid="{00000000-0005-0000-0000-0000B4040000}"/>
    <cellStyle name="_Book2 10" xfId="1208" xr:uid="{00000000-0005-0000-0000-0000B5040000}"/>
    <cellStyle name="_Book2 11" xfId="1209" xr:uid="{00000000-0005-0000-0000-0000B6040000}"/>
    <cellStyle name="_Book2 12" xfId="1210" xr:uid="{00000000-0005-0000-0000-0000B7040000}"/>
    <cellStyle name="_Book2 13" xfId="1211" xr:uid="{00000000-0005-0000-0000-0000B8040000}"/>
    <cellStyle name="_Book2 14" xfId="1212" xr:uid="{00000000-0005-0000-0000-0000B9040000}"/>
    <cellStyle name="_Book2 15" xfId="1213" xr:uid="{00000000-0005-0000-0000-0000BA040000}"/>
    <cellStyle name="_Book2 16" xfId="1214" xr:uid="{00000000-0005-0000-0000-0000BB040000}"/>
    <cellStyle name="_Book2 17" xfId="1215" xr:uid="{00000000-0005-0000-0000-0000BC040000}"/>
    <cellStyle name="_Book2 18" xfId="1216" xr:uid="{00000000-0005-0000-0000-0000BD040000}"/>
    <cellStyle name="_Book2 19" xfId="1217" xr:uid="{00000000-0005-0000-0000-0000BE040000}"/>
    <cellStyle name="_Book2 2" xfId="1218" xr:uid="{00000000-0005-0000-0000-0000BF040000}"/>
    <cellStyle name="_Book2 3" xfId="1219" xr:uid="{00000000-0005-0000-0000-0000C0040000}"/>
    <cellStyle name="_Book2 4" xfId="1220" xr:uid="{00000000-0005-0000-0000-0000C1040000}"/>
    <cellStyle name="_Book2 5" xfId="1221" xr:uid="{00000000-0005-0000-0000-0000C2040000}"/>
    <cellStyle name="_Book2 6" xfId="1222" xr:uid="{00000000-0005-0000-0000-0000C3040000}"/>
    <cellStyle name="_Book2 7" xfId="1223" xr:uid="{00000000-0005-0000-0000-0000C4040000}"/>
    <cellStyle name="_Book2 8" xfId="1224" xr:uid="{00000000-0005-0000-0000-0000C5040000}"/>
    <cellStyle name="_Book2 9" xfId="1225" xr:uid="{00000000-0005-0000-0000-0000C6040000}"/>
    <cellStyle name="_Book2_01 Don vi HC" xfId="1226" xr:uid="{00000000-0005-0000-0000-0000C7040000}"/>
    <cellStyle name="_Book2_01 DVHC-DSLD 2010" xfId="1227" xr:uid="{00000000-0005-0000-0000-0000C8040000}"/>
    <cellStyle name="_Book2_02  Dan so lao dong(OK)" xfId="1228" xr:uid="{00000000-0005-0000-0000-0000C9040000}"/>
    <cellStyle name="_Book2_02 Danso_Laodong 2012(chuan) CO SO" xfId="1229" xr:uid="{00000000-0005-0000-0000-0000CA040000}"/>
    <cellStyle name="_Book2_03 TKQG va Thu chi NSNN 2012" xfId="1230" xr:uid="{00000000-0005-0000-0000-0000CB040000}"/>
    <cellStyle name="_Book2_04 Doanh nghiep va CSKDCT 2012" xfId="1231" xr:uid="{00000000-0005-0000-0000-0000CC040000}"/>
    <cellStyle name="_Book2_05 Doanh nghiep va Ca the_2011 (Ok)" xfId="1232" xr:uid="{00000000-0005-0000-0000-0000CD040000}"/>
    <cellStyle name="_Book2_05 NGTT DN 2010 (OK)" xfId="1233" xr:uid="{00000000-0005-0000-0000-0000CE040000}"/>
    <cellStyle name="_Book2_05 NGTT DN 2010 (OK)_Bo sung 04 bieu Cong nghiep" xfId="1234" xr:uid="{00000000-0005-0000-0000-0000CF040000}"/>
    <cellStyle name="_Book2_06 Nong, lam nghiep 2010  (ok)" xfId="1235" xr:uid="{00000000-0005-0000-0000-0000D0040000}"/>
    <cellStyle name="_Book2_07 NGTT CN 2012" xfId="1236" xr:uid="{00000000-0005-0000-0000-0000D1040000}"/>
    <cellStyle name="_Book2_08 Thuong mai Tong muc - Diep" xfId="1237" xr:uid="{00000000-0005-0000-0000-0000D2040000}"/>
    <cellStyle name="_Book2_08 Thuong mai va Du lich (Ok)" xfId="1238" xr:uid="{00000000-0005-0000-0000-0000D3040000}"/>
    <cellStyle name="_Book2_09 Chi so gia 2011- VuTKG-1 (Ok)" xfId="1239" xr:uid="{00000000-0005-0000-0000-0000D4040000}"/>
    <cellStyle name="_Book2_09 Du lich" xfId="1240" xr:uid="{00000000-0005-0000-0000-0000D5040000}"/>
    <cellStyle name="_Book2_10 Market VH, YT, GD, NGTT 2011 " xfId="1241" xr:uid="{00000000-0005-0000-0000-0000D6040000}"/>
    <cellStyle name="_Book2_10 Market VH, YT, GD, NGTT 2011 _02  Dan so lao dong(OK)" xfId="1242" xr:uid="{00000000-0005-0000-0000-0000D7040000}"/>
    <cellStyle name="_Book2_10 Market VH, YT, GD, NGTT 2011 _03 TKQG va Thu chi NSNN 2012" xfId="1243" xr:uid="{00000000-0005-0000-0000-0000D8040000}"/>
    <cellStyle name="_Book2_10 Market VH, YT, GD, NGTT 2011 _04 Doanh nghiep va CSKDCT 2012" xfId="1244" xr:uid="{00000000-0005-0000-0000-0000D9040000}"/>
    <cellStyle name="_Book2_10 Market VH, YT, GD, NGTT 2011 _05 Doanh nghiep va Ca the_2011 (Ok)" xfId="1245" xr:uid="{00000000-0005-0000-0000-0000DA040000}"/>
    <cellStyle name="_Book2_10 Market VH, YT, GD, NGTT 2011 _07 NGTT CN 2012" xfId="1246" xr:uid="{00000000-0005-0000-0000-0000DB040000}"/>
    <cellStyle name="_Book2_10 Market VH, YT, GD, NGTT 2011 _08 Thuong mai Tong muc - Diep" xfId="1247" xr:uid="{00000000-0005-0000-0000-0000DC040000}"/>
    <cellStyle name="_Book2_10 Market VH, YT, GD, NGTT 2011 _08 Thuong mai va Du lich (Ok)" xfId="1248" xr:uid="{00000000-0005-0000-0000-0000DD040000}"/>
    <cellStyle name="_Book2_10 Market VH, YT, GD, NGTT 2011 _09 Chi so gia 2011- VuTKG-1 (Ok)" xfId="1249" xr:uid="{00000000-0005-0000-0000-0000DE040000}"/>
    <cellStyle name="_Book2_10 Market VH, YT, GD, NGTT 2011 _09 Du lich" xfId="1250" xr:uid="{00000000-0005-0000-0000-0000DF040000}"/>
    <cellStyle name="_Book2_10 Market VH, YT, GD, NGTT 2011 _10 Van tai va BCVT (da sua ok)" xfId="1251" xr:uid="{00000000-0005-0000-0000-0000E0040000}"/>
    <cellStyle name="_Book2_10 Market VH, YT, GD, NGTT 2011 _11 (3)" xfId="1252" xr:uid="{00000000-0005-0000-0000-0000E1040000}"/>
    <cellStyle name="_Book2_10 Market VH, YT, GD, NGTT 2011 _11 (3)_04 Doanh nghiep va CSKDCT 2012" xfId="1253" xr:uid="{00000000-0005-0000-0000-0000E2040000}"/>
    <cellStyle name="_Book2_10 Market VH, YT, GD, NGTT 2011 _11 (3)_Xl0000167" xfId="1254" xr:uid="{00000000-0005-0000-0000-0000E3040000}"/>
    <cellStyle name="_Book2_10 Market VH, YT, GD, NGTT 2011 _12 (2)" xfId="1255" xr:uid="{00000000-0005-0000-0000-0000E4040000}"/>
    <cellStyle name="_Book2_10 Market VH, YT, GD, NGTT 2011 _12 (2)_04 Doanh nghiep va CSKDCT 2012" xfId="1256" xr:uid="{00000000-0005-0000-0000-0000E5040000}"/>
    <cellStyle name="_Book2_10 Market VH, YT, GD, NGTT 2011 _12 (2)_Xl0000167" xfId="1257" xr:uid="{00000000-0005-0000-0000-0000E6040000}"/>
    <cellStyle name="_Book2_10 Market VH, YT, GD, NGTT 2011 _12 Giao duc, Y Te va Muc songnam2011" xfId="1258" xr:uid="{00000000-0005-0000-0000-0000E7040000}"/>
    <cellStyle name="_Book2_10 Market VH, YT, GD, NGTT 2011 _13 Van tai 2012" xfId="1259" xr:uid="{00000000-0005-0000-0000-0000E8040000}"/>
    <cellStyle name="_Book2_10 Market VH, YT, GD, NGTT 2011 _Giaoduc2013(ok)" xfId="1260" xr:uid="{00000000-0005-0000-0000-0000E9040000}"/>
    <cellStyle name="_Book2_10 Market VH, YT, GD, NGTT 2011 _Maket NGTT2012 LN,TS (7-1-2013)" xfId="1261" xr:uid="{00000000-0005-0000-0000-0000EA040000}"/>
    <cellStyle name="_Book2_10 Market VH, YT, GD, NGTT 2011 _Maket NGTT2012 LN,TS (7-1-2013)_Nongnghiep" xfId="1262" xr:uid="{00000000-0005-0000-0000-0000EB040000}"/>
    <cellStyle name="_Book2_10 Market VH, YT, GD, NGTT 2011 _Ngiam_lamnghiep_2011_v2(1)(1)" xfId="1263" xr:uid="{00000000-0005-0000-0000-0000EC040000}"/>
    <cellStyle name="_Book2_10 Market VH, YT, GD, NGTT 2011 _Ngiam_lamnghiep_2011_v2(1)(1)_Nongnghiep" xfId="1264" xr:uid="{00000000-0005-0000-0000-0000ED040000}"/>
    <cellStyle name="_Book2_10 Market VH, YT, GD, NGTT 2011 _NGTT LN,TS 2012 (Chuan)" xfId="1265" xr:uid="{00000000-0005-0000-0000-0000EE040000}"/>
    <cellStyle name="_Book2_10 Market VH, YT, GD, NGTT 2011 _Nien giam TT Vu Nong nghiep 2012(solieu)-gui Vu TH 29-3-2013" xfId="1266" xr:uid="{00000000-0005-0000-0000-0000EF040000}"/>
    <cellStyle name="_Book2_10 Market VH, YT, GD, NGTT 2011 _Nongnghiep" xfId="1267" xr:uid="{00000000-0005-0000-0000-0000F0040000}"/>
    <cellStyle name="_Book2_10 Market VH, YT, GD, NGTT 2011 _Nongnghiep NGDD 2012_cap nhat den 24-5-2013(1)" xfId="1268" xr:uid="{00000000-0005-0000-0000-0000F1040000}"/>
    <cellStyle name="_Book2_10 Market VH, YT, GD, NGTT 2011 _Nongnghiep_Nongnghiep NGDD 2012_cap nhat den 24-5-2013(1)" xfId="1269" xr:uid="{00000000-0005-0000-0000-0000F2040000}"/>
    <cellStyle name="_Book2_10 Market VH, YT, GD, NGTT 2011 _So lieu quoc te TH" xfId="1270" xr:uid="{00000000-0005-0000-0000-0000F3040000}"/>
    <cellStyle name="_Book2_10 Market VH, YT, GD, NGTT 2011 _Xl0000147" xfId="1271" xr:uid="{00000000-0005-0000-0000-0000F4040000}"/>
    <cellStyle name="_Book2_10 Market VH, YT, GD, NGTT 2011 _Xl0000167" xfId="1272" xr:uid="{00000000-0005-0000-0000-0000F5040000}"/>
    <cellStyle name="_Book2_10 Market VH, YT, GD, NGTT 2011 _XNK" xfId="1273" xr:uid="{00000000-0005-0000-0000-0000F6040000}"/>
    <cellStyle name="_Book2_10 Van tai va BCVT (da sua ok)" xfId="1274" xr:uid="{00000000-0005-0000-0000-0000F7040000}"/>
    <cellStyle name="_Book2_10 VH, YT, GD, NGTT 2010 - (OK)" xfId="1275" xr:uid="{00000000-0005-0000-0000-0000F8040000}"/>
    <cellStyle name="_Book2_10 VH, YT, GD, NGTT 2010 - (OK)_Bo sung 04 bieu Cong nghiep" xfId="1276" xr:uid="{00000000-0005-0000-0000-0000F9040000}"/>
    <cellStyle name="_Book2_11 (3)" xfId="1277" xr:uid="{00000000-0005-0000-0000-0000FA040000}"/>
    <cellStyle name="_Book2_11 (3)_04 Doanh nghiep va CSKDCT 2012" xfId="1278" xr:uid="{00000000-0005-0000-0000-0000FB040000}"/>
    <cellStyle name="_Book2_11 (3)_Xl0000167" xfId="1279" xr:uid="{00000000-0005-0000-0000-0000FC040000}"/>
    <cellStyle name="_Book2_12 (2)" xfId="1280" xr:uid="{00000000-0005-0000-0000-0000FD040000}"/>
    <cellStyle name="_Book2_12 (2)_04 Doanh nghiep va CSKDCT 2012" xfId="1281" xr:uid="{00000000-0005-0000-0000-0000FE040000}"/>
    <cellStyle name="_Book2_12 (2)_Xl0000167" xfId="1282" xr:uid="{00000000-0005-0000-0000-0000FF040000}"/>
    <cellStyle name="_Book2_12 Chi so gia 2012(chuan) co so" xfId="1283" xr:uid="{00000000-0005-0000-0000-000000050000}"/>
    <cellStyle name="_Book2_12 Giao duc, Y Te va Muc songnam2011" xfId="1284" xr:uid="{00000000-0005-0000-0000-000001050000}"/>
    <cellStyle name="_Book2_13 Van tai 2012" xfId="1285" xr:uid="{00000000-0005-0000-0000-000002050000}"/>
    <cellStyle name="_Book2_Book1" xfId="1286" xr:uid="{00000000-0005-0000-0000-000003050000}"/>
    <cellStyle name="_Book2_CucThongke-phucdap-Tuan-Anh" xfId="1287" xr:uid="{00000000-0005-0000-0000-000004050000}"/>
    <cellStyle name="_Book2_dan so phan tich 10 nam(moi)" xfId="1288" xr:uid="{00000000-0005-0000-0000-000005050000}"/>
    <cellStyle name="_Book2_Giaoduc2013(ok)" xfId="1289" xr:uid="{00000000-0005-0000-0000-000006050000}"/>
    <cellStyle name="_Book2_GTSXNN" xfId="1290" xr:uid="{00000000-0005-0000-0000-000007050000}"/>
    <cellStyle name="_Book2_GTSXNN_Nongnghiep NGDD 2012_cap nhat den 24-5-2013(1)" xfId="1291" xr:uid="{00000000-0005-0000-0000-000008050000}"/>
    <cellStyle name="_Book2_Maket NGTT2012 LN,TS (7-1-2013)" xfId="1292" xr:uid="{00000000-0005-0000-0000-000009050000}"/>
    <cellStyle name="_Book2_Maket NGTT2012 LN,TS (7-1-2013)_Nongnghiep" xfId="1293" xr:uid="{00000000-0005-0000-0000-00000A050000}"/>
    <cellStyle name="_Book2_Mau" xfId="1294" xr:uid="{00000000-0005-0000-0000-00000B050000}"/>
    <cellStyle name="_Book2_NGDD 2013 Thu chi NSNN " xfId="1295" xr:uid="{00000000-0005-0000-0000-00000C050000}"/>
    <cellStyle name="_Book2_Ngiam_lamnghiep_2011_v2(1)(1)" xfId="1296" xr:uid="{00000000-0005-0000-0000-00000D050000}"/>
    <cellStyle name="_Book2_Ngiam_lamnghiep_2011_v2(1)(1)_Nongnghiep" xfId="1297" xr:uid="{00000000-0005-0000-0000-00000E050000}"/>
    <cellStyle name="_Book2_NGTT LN,TS 2012 (Chuan)" xfId="1298" xr:uid="{00000000-0005-0000-0000-00000F050000}"/>
    <cellStyle name="_Book2_Nien giam day du  Nong nghiep 2010" xfId="1299" xr:uid="{00000000-0005-0000-0000-000010050000}"/>
    <cellStyle name="_Book2_Nien giam TT Vu Nong nghiep 2012(solieu)-gui Vu TH 29-3-2013" xfId="1300" xr:uid="{00000000-0005-0000-0000-000011050000}"/>
    <cellStyle name="_Book2_Nongnghiep" xfId="1301" xr:uid="{00000000-0005-0000-0000-000012050000}"/>
    <cellStyle name="_Book2_Nongnghiep_Bo sung 04 bieu Cong nghiep" xfId="1302" xr:uid="{00000000-0005-0000-0000-000013050000}"/>
    <cellStyle name="_Book2_Nongnghiep_Mau" xfId="1303" xr:uid="{00000000-0005-0000-0000-000014050000}"/>
    <cellStyle name="_Book2_Nongnghiep_NGDD 2013 Thu chi NSNN " xfId="1304" xr:uid="{00000000-0005-0000-0000-000015050000}"/>
    <cellStyle name="_Book2_Nongnghiep_Nongnghiep NGDD 2012_cap nhat den 24-5-2013(1)" xfId="1305" xr:uid="{00000000-0005-0000-0000-000016050000}"/>
    <cellStyle name="_Book2_So lieu quoc te TH" xfId="1306" xr:uid="{00000000-0005-0000-0000-000017050000}"/>
    <cellStyle name="_Book2_So lieu quoc te TH_08 Cong nghiep 2010" xfId="1307" xr:uid="{00000000-0005-0000-0000-000018050000}"/>
    <cellStyle name="_Book2_So lieu quoc te TH_08 Thuong mai va Du lich (Ok)" xfId="1308" xr:uid="{00000000-0005-0000-0000-000019050000}"/>
    <cellStyle name="_Book2_So lieu quoc te TH_09 Chi so gia 2011- VuTKG-1 (Ok)" xfId="1309" xr:uid="{00000000-0005-0000-0000-00001A050000}"/>
    <cellStyle name="_Book2_So lieu quoc te TH_09 Du lich" xfId="1310" xr:uid="{00000000-0005-0000-0000-00001B050000}"/>
    <cellStyle name="_Book2_So lieu quoc te TH_10 Van tai va BCVT (da sua ok)" xfId="1311" xr:uid="{00000000-0005-0000-0000-00001C050000}"/>
    <cellStyle name="_Book2_So lieu quoc te TH_12 Giao duc, Y Te va Muc songnam2011" xfId="1312" xr:uid="{00000000-0005-0000-0000-00001D050000}"/>
    <cellStyle name="_Book2_So lieu quoc te TH_nien giam tom tat du lich va XNK" xfId="1313" xr:uid="{00000000-0005-0000-0000-00001E050000}"/>
    <cellStyle name="_Book2_So lieu quoc te TH_Nongnghiep" xfId="1314" xr:uid="{00000000-0005-0000-0000-00001F050000}"/>
    <cellStyle name="_Book2_So lieu quoc te TH_XNK" xfId="1315" xr:uid="{00000000-0005-0000-0000-000020050000}"/>
    <cellStyle name="_Book2_So lieu quoc te(GDP)" xfId="1316" xr:uid="{00000000-0005-0000-0000-000021050000}"/>
    <cellStyle name="_Book2_So lieu quoc te(GDP)_02  Dan so lao dong(OK)" xfId="1317" xr:uid="{00000000-0005-0000-0000-000022050000}"/>
    <cellStyle name="_Book2_So lieu quoc te(GDP)_03 TKQG va Thu chi NSNN 2012" xfId="1318" xr:uid="{00000000-0005-0000-0000-000023050000}"/>
    <cellStyle name="_Book2_So lieu quoc te(GDP)_04 Doanh nghiep va CSKDCT 2012" xfId="1319" xr:uid="{00000000-0005-0000-0000-000024050000}"/>
    <cellStyle name="_Book2_So lieu quoc te(GDP)_05 Doanh nghiep va Ca the_2011 (Ok)" xfId="1320" xr:uid="{00000000-0005-0000-0000-000025050000}"/>
    <cellStyle name="_Book2_So lieu quoc te(GDP)_07 NGTT CN 2012" xfId="1321" xr:uid="{00000000-0005-0000-0000-000026050000}"/>
    <cellStyle name="_Book2_So lieu quoc te(GDP)_08 Thuong mai Tong muc - Diep" xfId="1322" xr:uid="{00000000-0005-0000-0000-000027050000}"/>
    <cellStyle name="_Book2_So lieu quoc te(GDP)_08 Thuong mai va Du lich (Ok)" xfId="1323" xr:uid="{00000000-0005-0000-0000-000028050000}"/>
    <cellStyle name="_Book2_So lieu quoc te(GDP)_09 Chi so gia 2011- VuTKG-1 (Ok)" xfId="1324" xr:uid="{00000000-0005-0000-0000-000029050000}"/>
    <cellStyle name="_Book2_So lieu quoc te(GDP)_09 Du lich" xfId="1325" xr:uid="{00000000-0005-0000-0000-00002A050000}"/>
    <cellStyle name="_Book2_So lieu quoc te(GDP)_10 Van tai va BCVT (da sua ok)" xfId="1326" xr:uid="{00000000-0005-0000-0000-00002B050000}"/>
    <cellStyle name="_Book2_So lieu quoc te(GDP)_11 (3)" xfId="1327" xr:uid="{00000000-0005-0000-0000-00002C050000}"/>
    <cellStyle name="_Book2_So lieu quoc te(GDP)_11 (3)_04 Doanh nghiep va CSKDCT 2012" xfId="1328" xr:uid="{00000000-0005-0000-0000-00002D050000}"/>
    <cellStyle name="_Book2_So lieu quoc te(GDP)_11 (3)_Xl0000167" xfId="1329" xr:uid="{00000000-0005-0000-0000-00002E050000}"/>
    <cellStyle name="_Book2_So lieu quoc te(GDP)_12 (2)" xfId="1330" xr:uid="{00000000-0005-0000-0000-00002F050000}"/>
    <cellStyle name="_Book2_So lieu quoc te(GDP)_12 (2)_04 Doanh nghiep va CSKDCT 2012" xfId="1331" xr:uid="{00000000-0005-0000-0000-000030050000}"/>
    <cellStyle name="_Book2_So lieu quoc te(GDP)_12 (2)_Xl0000167" xfId="1332" xr:uid="{00000000-0005-0000-0000-000031050000}"/>
    <cellStyle name="_Book2_So lieu quoc te(GDP)_12 Giao duc, Y Te va Muc songnam2011" xfId="1333" xr:uid="{00000000-0005-0000-0000-000032050000}"/>
    <cellStyle name="_Book2_So lieu quoc te(GDP)_12 So lieu quoc te (Ok)" xfId="1334" xr:uid="{00000000-0005-0000-0000-000033050000}"/>
    <cellStyle name="_Book2_So lieu quoc te(GDP)_13 Van tai 2012" xfId="1335" xr:uid="{00000000-0005-0000-0000-000034050000}"/>
    <cellStyle name="_Book2_So lieu quoc te(GDP)_Giaoduc2013(ok)" xfId="1336" xr:uid="{00000000-0005-0000-0000-000035050000}"/>
    <cellStyle name="_Book2_So lieu quoc te(GDP)_Maket NGTT2012 LN,TS (7-1-2013)" xfId="1337" xr:uid="{00000000-0005-0000-0000-000036050000}"/>
    <cellStyle name="_Book2_So lieu quoc te(GDP)_Maket NGTT2012 LN,TS (7-1-2013)_Nongnghiep" xfId="1338" xr:uid="{00000000-0005-0000-0000-000037050000}"/>
    <cellStyle name="_Book2_So lieu quoc te(GDP)_Ngiam_lamnghiep_2011_v2(1)(1)" xfId="1339" xr:uid="{00000000-0005-0000-0000-000038050000}"/>
    <cellStyle name="_Book2_So lieu quoc te(GDP)_Ngiam_lamnghiep_2011_v2(1)(1)_Nongnghiep" xfId="1340" xr:uid="{00000000-0005-0000-0000-000039050000}"/>
    <cellStyle name="_Book2_So lieu quoc te(GDP)_NGTT LN,TS 2012 (Chuan)" xfId="1341" xr:uid="{00000000-0005-0000-0000-00003A050000}"/>
    <cellStyle name="_Book2_So lieu quoc te(GDP)_Nien giam TT Vu Nong nghiep 2012(solieu)-gui Vu TH 29-3-2013" xfId="1342" xr:uid="{00000000-0005-0000-0000-00003B050000}"/>
    <cellStyle name="_Book2_So lieu quoc te(GDP)_Nongnghiep" xfId="1343" xr:uid="{00000000-0005-0000-0000-00003C050000}"/>
    <cellStyle name="_Book2_So lieu quoc te(GDP)_Nongnghiep NGDD 2012_cap nhat den 24-5-2013(1)" xfId="1344" xr:uid="{00000000-0005-0000-0000-00003D050000}"/>
    <cellStyle name="_Book2_So lieu quoc te(GDP)_Nongnghiep_Nongnghiep NGDD 2012_cap nhat den 24-5-2013(1)" xfId="1345" xr:uid="{00000000-0005-0000-0000-00003E050000}"/>
    <cellStyle name="_Book2_So lieu quoc te(GDP)_Xl0000147" xfId="1346" xr:uid="{00000000-0005-0000-0000-00003F050000}"/>
    <cellStyle name="_Book2_So lieu quoc te(GDP)_Xl0000167" xfId="1347" xr:uid="{00000000-0005-0000-0000-000040050000}"/>
    <cellStyle name="_Book2_So lieu quoc te(GDP)_XNK" xfId="1348" xr:uid="{00000000-0005-0000-0000-000041050000}"/>
    <cellStyle name="_Book2_Tong hop NGTT" xfId="1349" xr:uid="{00000000-0005-0000-0000-000042050000}"/>
    <cellStyle name="_Book2_Xl0000147" xfId="1350" xr:uid="{00000000-0005-0000-0000-000043050000}"/>
    <cellStyle name="_Book2_Xl0000167" xfId="1351" xr:uid="{00000000-0005-0000-0000-000044050000}"/>
    <cellStyle name="_Book2_XNK" xfId="1352" xr:uid="{00000000-0005-0000-0000-000045050000}"/>
    <cellStyle name="_Book2_XNK_08 Thuong mai Tong muc - Diep" xfId="1353" xr:uid="{00000000-0005-0000-0000-000046050000}"/>
    <cellStyle name="_Book2_XNK_Bo sung 04 bieu Cong nghiep" xfId="1354" xr:uid="{00000000-0005-0000-0000-000047050000}"/>
    <cellStyle name="_Book2_XNK-2012" xfId="1355" xr:uid="{00000000-0005-0000-0000-000048050000}"/>
    <cellStyle name="_Book2_XNK-Market" xfId="1356" xr:uid="{00000000-0005-0000-0000-000049050000}"/>
    <cellStyle name="_Book4" xfId="1357" xr:uid="{00000000-0005-0000-0000-00004A050000}"/>
    <cellStyle name="_Buuchinh - Market" xfId="1358" xr:uid="{00000000-0005-0000-0000-00004B050000}"/>
    <cellStyle name="_Buuchinh - Market_02  Dan so lao dong(OK)" xfId="1359" xr:uid="{00000000-0005-0000-0000-00004C050000}"/>
    <cellStyle name="_Buuchinh - Market_03 TKQG va Thu chi NSNN 2012" xfId="1360" xr:uid="{00000000-0005-0000-0000-00004D050000}"/>
    <cellStyle name="_Buuchinh - Market_04 Doanh nghiep va CSKDCT 2012" xfId="1361" xr:uid="{00000000-0005-0000-0000-00004E050000}"/>
    <cellStyle name="_Buuchinh - Market_05 Doanh nghiep va Ca the_2011 (Ok)" xfId="1362" xr:uid="{00000000-0005-0000-0000-00004F050000}"/>
    <cellStyle name="_Buuchinh - Market_07 NGTT CN 2012" xfId="1363" xr:uid="{00000000-0005-0000-0000-000050050000}"/>
    <cellStyle name="_Buuchinh - Market_08 Thuong mai Tong muc - Diep" xfId="1364" xr:uid="{00000000-0005-0000-0000-000051050000}"/>
    <cellStyle name="_Buuchinh - Market_08 Thuong mai va Du lich (Ok)" xfId="1365" xr:uid="{00000000-0005-0000-0000-000052050000}"/>
    <cellStyle name="_Buuchinh - Market_09 Chi so gia 2011- VuTKG-1 (Ok)" xfId="1366" xr:uid="{00000000-0005-0000-0000-000053050000}"/>
    <cellStyle name="_Buuchinh - Market_09 Du lich" xfId="1367" xr:uid="{00000000-0005-0000-0000-000054050000}"/>
    <cellStyle name="_Buuchinh - Market_10 Van tai va BCVT (da sua ok)" xfId="1368" xr:uid="{00000000-0005-0000-0000-000055050000}"/>
    <cellStyle name="_Buuchinh - Market_11 (3)" xfId="1369" xr:uid="{00000000-0005-0000-0000-000056050000}"/>
    <cellStyle name="_Buuchinh - Market_11 (3)_04 Doanh nghiep va CSKDCT 2012" xfId="1370" xr:uid="{00000000-0005-0000-0000-000057050000}"/>
    <cellStyle name="_Buuchinh - Market_11 (3)_Xl0000167" xfId="1371" xr:uid="{00000000-0005-0000-0000-000058050000}"/>
    <cellStyle name="_Buuchinh - Market_12 (2)" xfId="1372" xr:uid="{00000000-0005-0000-0000-000059050000}"/>
    <cellStyle name="_Buuchinh - Market_12 (2)_04 Doanh nghiep va CSKDCT 2012" xfId="1373" xr:uid="{00000000-0005-0000-0000-00005A050000}"/>
    <cellStyle name="_Buuchinh - Market_12 (2)_Xl0000167" xfId="1374" xr:uid="{00000000-0005-0000-0000-00005B050000}"/>
    <cellStyle name="_Buuchinh - Market_12 Giao duc, Y Te va Muc songnam2011" xfId="1375" xr:uid="{00000000-0005-0000-0000-00005C050000}"/>
    <cellStyle name="_Buuchinh - Market_13 Van tai 2012" xfId="1376" xr:uid="{00000000-0005-0000-0000-00005D050000}"/>
    <cellStyle name="_Buuchinh - Market_Giaoduc2013(ok)" xfId="1377" xr:uid="{00000000-0005-0000-0000-00005E050000}"/>
    <cellStyle name="_Buuchinh - Market_Maket NGTT2012 LN,TS (7-1-2013)" xfId="1378" xr:uid="{00000000-0005-0000-0000-00005F050000}"/>
    <cellStyle name="_Buuchinh - Market_Maket NGTT2012 LN,TS (7-1-2013)_Nongnghiep" xfId="1379" xr:uid="{00000000-0005-0000-0000-000060050000}"/>
    <cellStyle name="_Buuchinh - Market_Ngiam_lamnghiep_2011_v2(1)(1)" xfId="1380" xr:uid="{00000000-0005-0000-0000-000061050000}"/>
    <cellStyle name="_Buuchinh - Market_Ngiam_lamnghiep_2011_v2(1)(1)_Nongnghiep" xfId="1381" xr:uid="{00000000-0005-0000-0000-000062050000}"/>
    <cellStyle name="_Buuchinh - Market_NGTT LN,TS 2012 (Chuan)" xfId="1382" xr:uid="{00000000-0005-0000-0000-000063050000}"/>
    <cellStyle name="_Buuchinh - Market_Nien giam TT Vu Nong nghiep 2012(solieu)-gui Vu TH 29-3-2013" xfId="1383" xr:uid="{00000000-0005-0000-0000-000064050000}"/>
    <cellStyle name="_Buuchinh - Market_Nongnghiep" xfId="1384" xr:uid="{00000000-0005-0000-0000-000065050000}"/>
    <cellStyle name="_Buuchinh - Market_Nongnghiep NGDD 2012_cap nhat den 24-5-2013(1)" xfId="1385" xr:uid="{00000000-0005-0000-0000-000066050000}"/>
    <cellStyle name="_Buuchinh - Market_Nongnghiep_Nongnghiep NGDD 2012_cap nhat den 24-5-2013(1)" xfId="1386" xr:uid="{00000000-0005-0000-0000-000067050000}"/>
    <cellStyle name="_Buuchinh - Market_Xl0000147" xfId="1387" xr:uid="{00000000-0005-0000-0000-000068050000}"/>
    <cellStyle name="_Buuchinh - Market_Xl0000167" xfId="1388" xr:uid="{00000000-0005-0000-0000-000069050000}"/>
    <cellStyle name="_Buuchinh - Market_XNK" xfId="1389" xr:uid="{00000000-0005-0000-0000-00006A050000}"/>
    <cellStyle name="_csGDPngVN" xfId="1390" xr:uid="{00000000-0005-0000-0000-00006B050000}"/>
    <cellStyle name="_CSKDCT 2010" xfId="1391" xr:uid="{00000000-0005-0000-0000-00006C050000}"/>
    <cellStyle name="_CSKDCT 2010_Bo sung 04 bieu Cong nghiep" xfId="1392" xr:uid="{00000000-0005-0000-0000-00006D050000}"/>
    <cellStyle name="_da sua bo nam 2000 VT- 2011 - NGTT diep" xfId="1393" xr:uid="{00000000-0005-0000-0000-00006E050000}"/>
    <cellStyle name="_da sua bo nam 2000 VT- 2011 - NGTT diep_02  Dan so lao dong(OK)" xfId="1394" xr:uid="{00000000-0005-0000-0000-00006F050000}"/>
    <cellStyle name="_da sua bo nam 2000 VT- 2011 - NGTT diep_03 TKQG va Thu chi NSNN 2012" xfId="1395" xr:uid="{00000000-0005-0000-0000-000070050000}"/>
    <cellStyle name="_da sua bo nam 2000 VT- 2011 - NGTT diep_04 Doanh nghiep va CSKDCT 2012" xfId="1396" xr:uid="{00000000-0005-0000-0000-000071050000}"/>
    <cellStyle name="_da sua bo nam 2000 VT- 2011 - NGTT diep_05 Doanh nghiep va Ca the_2011 (Ok)" xfId="1397" xr:uid="{00000000-0005-0000-0000-000072050000}"/>
    <cellStyle name="_da sua bo nam 2000 VT- 2011 - NGTT diep_07 NGTT CN 2012" xfId="1398" xr:uid="{00000000-0005-0000-0000-000073050000}"/>
    <cellStyle name="_da sua bo nam 2000 VT- 2011 - NGTT diep_08 Thuong mai Tong muc - Diep" xfId="1399" xr:uid="{00000000-0005-0000-0000-000074050000}"/>
    <cellStyle name="_da sua bo nam 2000 VT- 2011 - NGTT diep_08 Thuong mai va Du lich (Ok)" xfId="1400" xr:uid="{00000000-0005-0000-0000-000075050000}"/>
    <cellStyle name="_da sua bo nam 2000 VT- 2011 - NGTT diep_09 Chi so gia 2011- VuTKG-1 (Ok)" xfId="1401" xr:uid="{00000000-0005-0000-0000-000076050000}"/>
    <cellStyle name="_da sua bo nam 2000 VT- 2011 - NGTT diep_09 Du lich" xfId="1402" xr:uid="{00000000-0005-0000-0000-000077050000}"/>
    <cellStyle name="_da sua bo nam 2000 VT- 2011 - NGTT diep_10 Van tai va BCVT (da sua ok)" xfId="1403" xr:uid="{00000000-0005-0000-0000-000078050000}"/>
    <cellStyle name="_da sua bo nam 2000 VT- 2011 - NGTT diep_11 (3)" xfId="1404" xr:uid="{00000000-0005-0000-0000-000079050000}"/>
    <cellStyle name="_da sua bo nam 2000 VT- 2011 - NGTT diep_11 (3)_04 Doanh nghiep va CSKDCT 2012" xfId="1405" xr:uid="{00000000-0005-0000-0000-00007A050000}"/>
    <cellStyle name="_da sua bo nam 2000 VT- 2011 - NGTT diep_11 (3)_Xl0000167" xfId="1406" xr:uid="{00000000-0005-0000-0000-00007B050000}"/>
    <cellStyle name="_da sua bo nam 2000 VT- 2011 - NGTT diep_12 (2)" xfId="1407" xr:uid="{00000000-0005-0000-0000-00007C050000}"/>
    <cellStyle name="_da sua bo nam 2000 VT- 2011 - NGTT diep_12 (2)_04 Doanh nghiep va CSKDCT 2012" xfId="1408" xr:uid="{00000000-0005-0000-0000-00007D050000}"/>
    <cellStyle name="_da sua bo nam 2000 VT- 2011 - NGTT diep_12 (2)_Xl0000167" xfId="1409" xr:uid="{00000000-0005-0000-0000-00007E050000}"/>
    <cellStyle name="_da sua bo nam 2000 VT- 2011 - NGTT diep_12 Giao duc, Y Te va Muc songnam2011" xfId="1410" xr:uid="{00000000-0005-0000-0000-00007F050000}"/>
    <cellStyle name="_da sua bo nam 2000 VT- 2011 - NGTT diep_13 Van tai 2012" xfId="1411" xr:uid="{00000000-0005-0000-0000-000080050000}"/>
    <cellStyle name="_da sua bo nam 2000 VT- 2011 - NGTT diep_Giaoduc2013(ok)" xfId="1412" xr:uid="{00000000-0005-0000-0000-000081050000}"/>
    <cellStyle name="_da sua bo nam 2000 VT- 2011 - NGTT diep_Maket NGTT2012 LN,TS (7-1-2013)" xfId="1413" xr:uid="{00000000-0005-0000-0000-000082050000}"/>
    <cellStyle name="_da sua bo nam 2000 VT- 2011 - NGTT diep_Maket NGTT2012 LN,TS (7-1-2013)_Nongnghiep" xfId="1414" xr:uid="{00000000-0005-0000-0000-000083050000}"/>
    <cellStyle name="_da sua bo nam 2000 VT- 2011 - NGTT diep_Ngiam_lamnghiep_2011_v2(1)(1)" xfId="1415" xr:uid="{00000000-0005-0000-0000-000084050000}"/>
    <cellStyle name="_da sua bo nam 2000 VT- 2011 - NGTT diep_Ngiam_lamnghiep_2011_v2(1)(1)_Nongnghiep" xfId="1416" xr:uid="{00000000-0005-0000-0000-000085050000}"/>
    <cellStyle name="_da sua bo nam 2000 VT- 2011 - NGTT diep_NGTT LN,TS 2012 (Chuan)" xfId="1417" xr:uid="{00000000-0005-0000-0000-000086050000}"/>
    <cellStyle name="_da sua bo nam 2000 VT- 2011 - NGTT diep_Nien giam TT Vu Nong nghiep 2012(solieu)-gui Vu TH 29-3-2013" xfId="1418" xr:uid="{00000000-0005-0000-0000-000087050000}"/>
    <cellStyle name="_da sua bo nam 2000 VT- 2011 - NGTT diep_Nongnghiep" xfId="1419" xr:uid="{00000000-0005-0000-0000-000088050000}"/>
    <cellStyle name="_da sua bo nam 2000 VT- 2011 - NGTT diep_Nongnghiep NGDD 2012_cap nhat den 24-5-2013(1)" xfId="1420" xr:uid="{00000000-0005-0000-0000-000089050000}"/>
    <cellStyle name="_da sua bo nam 2000 VT- 2011 - NGTT diep_Nongnghiep_Nongnghiep NGDD 2012_cap nhat den 24-5-2013(1)" xfId="1421" xr:uid="{00000000-0005-0000-0000-00008A050000}"/>
    <cellStyle name="_da sua bo nam 2000 VT- 2011 - NGTT diep_Xl0000147" xfId="1422" xr:uid="{00000000-0005-0000-0000-00008B050000}"/>
    <cellStyle name="_da sua bo nam 2000 VT- 2011 - NGTT diep_Xl0000167" xfId="1423" xr:uid="{00000000-0005-0000-0000-00008C050000}"/>
    <cellStyle name="_da sua bo nam 2000 VT- 2011 - NGTT diep_XNK" xfId="1424" xr:uid="{00000000-0005-0000-0000-00008D050000}"/>
    <cellStyle name="_Doi Ngheo(TV)" xfId="1425" xr:uid="{00000000-0005-0000-0000-00008E050000}"/>
    <cellStyle name="_Du lich" xfId="1426" xr:uid="{00000000-0005-0000-0000-00008F050000}"/>
    <cellStyle name="_Du lich_02  Dan so lao dong(OK)" xfId="1427" xr:uid="{00000000-0005-0000-0000-000090050000}"/>
    <cellStyle name="_Du lich_03 TKQG va Thu chi NSNN 2012" xfId="1428" xr:uid="{00000000-0005-0000-0000-000091050000}"/>
    <cellStyle name="_Du lich_04 Doanh nghiep va CSKDCT 2012" xfId="1429" xr:uid="{00000000-0005-0000-0000-000092050000}"/>
    <cellStyle name="_Du lich_05 Doanh nghiep va Ca the_2011 (Ok)" xfId="1430" xr:uid="{00000000-0005-0000-0000-000093050000}"/>
    <cellStyle name="_Du lich_07 NGTT CN 2012" xfId="1431" xr:uid="{00000000-0005-0000-0000-000094050000}"/>
    <cellStyle name="_Du lich_08 Thuong mai Tong muc - Diep" xfId="1432" xr:uid="{00000000-0005-0000-0000-000095050000}"/>
    <cellStyle name="_Du lich_08 Thuong mai va Du lich (Ok)" xfId="1433" xr:uid="{00000000-0005-0000-0000-000096050000}"/>
    <cellStyle name="_Du lich_09 Chi so gia 2011- VuTKG-1 (Ok)" xfId="1434" xr:uid="{00000000-0005-0000-0000-000097050000}"/>
    <cellStyle name="_Du lich_09 Du lich" xfId="1435" xr:uid="{00000000-0005-0000-0000-000098050000}"/>
    <cellStyle name="_Du lich_10 Van tai va BCVT (da sua ok)" xfId="1436" xr:uid="{00000000-0005-0000-0000-000099050000}"/>
    <cellStyle name="_Du lich_11 (3)" xfId="1437" xr:uid="{00000000-0005-0000-0000-00009A050000}"/>
    <cellStyle name="_Du lich_11 (3)_04 Doanh nghiep va CSKDCT 2012" xfId="1438" xr:uid="{00000000-0005-0000-0000-00009B050000}"/>
    <cellStyle name="_Du lich_11 (3)_Xl0000167" xfId="1439" xr:uid="{00000000-0005-0000-0000-00009C050000}"/>
    <cellStyle name="_Du lich_12 (2)" xfId="1440" xr:uid="{00000000-0005-0000-0000-00009D050000}"/>
    <cellStyle name="_Du lich_12 (2)_04 Doanh nghiep va CSKDCT 2012" xfId="1441" xr:uid="{00000000-0005-0000-0000-00009E050000}"/>
    <cellStyle name="_Du lich_12 (2)_Xl0000167" xfId="1442" xr:uid="{00000000-0005-0000-0000-00009F050000}"/>
    <cellStyle name="_Du lich_12 Giao duc, Y Te va Muc songnam2011" xfId="1443" xr:uid="{00000000-0005-0000-0000-0000A0050000}"/>
    <cellStyle name="_Du lich_13 Van tai 2012" xfId="1444" xr:uid="{00000000-0005-0000-0000-0000A1050000}"/>
    <cellStyle name="_Du lich_Giaoduc2013(ok)" xfId="1445" xr:uid="{00000000-0005-0000-0000-0000A2050000}"/>
    <cellStyle name="_Du lich_Maket NGTT2012 LN,TS (7-1-2013)" xfId="1446" xr:uid="{00000000-0005-0000-0000-0000A3050000}"/>
    <cellStyle name="_Du lich_Maket NGTT2012 LN,TS (7-1-2013)_Nongnghiep" xfId="1447" xr:uid="{00000000-0005-0000-0000-0000A4050000}"/>
    <cellStyle name="_Du lich_Ngiam_lamnghiep_2011_v2(1)(1)" xfId="1448" xr:uid="{00000000-0005-0000-0000-0000A5050000}"/>
    <cellStyle name="_Du lich_Ngiam_lamnghiep_2011_v2(1)(1)_Nongnghiep" xfId="1449" xr:uid="{00000000-0005-0000-0000-0000A6050000}"/>
    <cellStyle name="_Du lich_NGTT LN,TS 2012 (Chuan)" xfId="1450" xr:uid="{00000000-0005-0000-0000-0000A7050000}"/>
    <cellStyle name="_Du lich_Nien giam TT Vu Nong nghiep 2012(solieu)-gui Vu TH 29-3-2013" xfId="1451" xr:uid="{00000000-0005-0000-0000-0000A8050000}"/>
    <cellStyle name="_Du lich_Nongnghiep" xfId="1452" xr:uid="{00000000-0005-0000-0000-0000A9050000}"/>
    <cellStyle name="_Du lich_Nongnghiep NGDD 2012_cap nhat den 24-5-2013(1)" xfId="1453" xr:uid="{00000000-0005-0000-0000-0000AA050000}"/>
    <cellStyle name="_Du lich_Nongnghiep_Nongnghiep NGDD 2012_cap nhat den 24-5-2013(1)" xfId="1454" xr:uid="{00000000-0005-0000-0000-0000AB050000}"/>
    <cellStyle name="_Du lich_Xl0000147" xfId="1455" xr:uid="{00000000-0005-0000-0000-0000AC050000}"/>
    <cellStyle name="_Du lich_Xl0000167" xfId="1456" xr:uid="{00000000-0005-0000-0000-0000AD050000}"/>
    <cellStyle name="_Du lich_XNK" xfId="1457" xr:uid="{00000000-0005-0000-0000-0000AE050000}"/>
    <cellStyle name="_KT (2)" xfId="1458" xr:uid="{00000000-0005-0000-0000-0000AF050000}"/>
    <cellStyle name="_KT (2)_1" xfId="1459" xr:uid="{00000000-0005-0000-0000-0000B0050000}"/>
    <cellStyle name="_KT (2)_2" xfId="1460" xr:uid="{00000000-0005-0000-0000-0000B1050000}"/>
    <cellStyle name="_KT (2)_2_TG-TH" xfId="1461" xr:uid="{00000000-0005-0000-0000-0000B2050000}"/>
    <cellStyle name="_KT (2)_3" xfId="1462" xr:uid="{00000000-0005-0000-0000-0000B3050000}"/>
    <cellStyle name="_KT (2)_3_TG-TH" xfId="1463" xr:uid="{00000000-0005-0000-0000-0000B4050000}"/>
    <cellStyle name="_KT (2)_4" xfId="1464" xr:uid="{00000000-0005-0000-0000-0000B5050000}"/>
    <cellStyle name="_KT (2)_4_TG-TH" xfId="1465" xr:uid="{00000000-0005-0000-0000-0000B6050000}"/>
    <cellStyle name="_KT (2)_5" xfId="1466" xr:uid="{00000000-0005-0000-0000-0000B7050000}"/>
    <cellStyle name="_KT (2)_TG-TH" xfId="1467" xr:uid="{00000000-0005-0000-0000-0000B8050000}"/>
    <cellStyle name="_KT_TG" xfId="1468" xr:uid="{00000000-0005-0000-0000-0000B9050000}"/>
    <cellStyle name="_KT_TG_1" xfId="1469" xr:uid="{00000000-0005-0000-0000-0000BA050000}"/>
    <cellStyle name="_KT_TG_2" xfId="1470" xr:uid="{00000000-0005-0000-0000-0000BB050000}"/>
    <cellStyle name="_KT_TG_3" xfId="1471" xr:uid="{00000000-0005-0000-0000-0000BC050000}"/>
    <cellStyle name="_KT_TG_4" xfId="1472" xr:uid="{00000000-0005-0000-0000-0000BD050000}"/>
    <cellStyle name="_NGTK-tomtat-2010-DSLD-10-3-2011_final_4" xfId="1473" xr:uid="{00000000-0005-0000-0000-0000BE050000}"/>
    <cellStyle name="_NGTK-tomtat-2010-DSLD-10-3-2011_final_4_01 Don vi HC" xfId="1474" xr:uid="{00000000-0005-0000-0000-0000BF050000}"/>
    <cellStyle name="_NGTK-tomtat-2010-DSLD-10-3-2011_final_4_02 Danso_Laodong 2012(chuan) CO SO" xfId="1475" xr:uid="{00000000-0005-0000-0000-0000C0050000}"/>
    <cellStyle name="_NGTK-tomtat-2010-DSLD-10-3-2011_final_4_04 Doanh nghiep va CSKDCT 2012" xfId="1476" xr:uid="{00000000-0005-0000-0000-0000C1050000}"/>
    <cellStyle name="_NGTK-tomtat-2010-DSLD-10-3-2011_final_4_NGDD 2013 Thu chi NSNN " xfId="1477" xr:uid="{00000000-0005-0000-0000-0000C2050000}"/>
    <cellStyle name="_NGTK-tomtat-2010-DSLD-10-3-2011_final_4_Nien giam KT_TV 2010" xfId="1478" xr:uid="{00000000-0005-0000-0000-0000C3050000}"/>
    <cellStyle name="_NGTK-tomtat-2010-DSLD-10-3-2011_final_4_Xl0000167" xfId="1479" xr:uid="{00000000-0005-0000-0000-0000C4050000}"/>
    <cellStyle name="_NGTT 2011 - XNK" xfId="1480" xr:uid="{00000000-0005-0000-0000-0000C5050000}"/>
    <cellStyle name="_NGTT 2011 - XNK - Market dasua" xfId="1481" xr:uid="{00000000-0005-0000-0000-0000C6050000}"/>
    <cellStyle name="_NGTT 2011 - XNK - Market dasua_02  Dan so lao dong(OK)" xfId="1482" xr:uid="{00000000-0005-0000-0000-0000C7050000}"/>
    <cellStyle name="_NGTT 2011 - XNK - Market dasua_03 TKQG va Thu chi NSNN 2012" xfId="1483" xr:uid="{00000000-0005-0000-0000-0000C8050000}"/>
    <cellStyle name="_NGTT 2011 - XNK - Market dasua_04 Doanh nghiep va CSKDCT 2012" xfId="1484" xr:uid="{00000000-0005-0000-0000-0000C9050000}"/>
    <cellStyle name="_NGTT 2011 - XNK - Market dasua_05 Doanh nghiep va Ca the_2011 (Ok)" xfId="1485" xr:uid="{00000000-0005-0000-0000-0000CA050000}"/>
    <cellStyle name="_NGTT 2011 - XNK - Market dasua_07 NGTT CN 2012" xfId="1486" xr:uid="{00000000-0005-0000-0000-0000CB050000}"/>
    <cellStyle name="_NGTT 2011 - XNK - Market dasua_08 Thuong mai Tong muc - Diep" xfId="1487" xr:uid="{00000000-0005-0000-0000-0000CC050000}"/>
    <cellStyle name="_NGTT 2011 - XNK - Market dasua_08 Thuong mai va Du lich (Ok)" xfId="1488" xr:uid="{00000000-0005-0000-0000-0000CD050000}"/>
    <cellStyle name="_NGTT 2011 - XNK - Market dasua_09 Chi so gia 2011- VuTKG-1 (Ok)" xfId="1489" xr:uid="{00000000-0005-0000-0000-0000CE050000}"/>
    <cellStyle name="_NGTT 2011 - XNK - Market dasua_09 Du lich" xfId="1490" xr:uid="{00000000-0005-0000-0000-0000CF050000}"/>
    <cellStyle name="_NGTT 2011 - XNK - Market dasua_10 Van tai va BCVT (da sua ok)" xfId="1491" xr:uid="{00000000-0005-0000-0000-0000D0050000}"/>
    <cellStyle name="_NGTT 2011 - XNK - Market dasua_11 (3)" xfId="1492" xr:uid="{00000000-0005-0000-0000-0000D1050000}"/>
    <cellStyle name="_NGTT 2011 - XNK - Market dasua_11 (3)_04 Doanh nghiep va CSKDCT 2012" xfId="1493" xr:uid="{00000000-0005-0000-0000-0000D2050000}"/>
    <cellStyle name="_NGTT 2011 - XNK - Market dasua_11 (3)_Xl0000167" xfId="1494" xr:uid="{00000000-0005-0000-0000-0000D3050000}"/>
    <cellStyle name="_NGTT 2011 - XNK - Market dasua_12 (2)" xfId="1495" xr:uid="{00000000-0005-0000-0000-0000D4050000}"/>
    <cellStyle name="_NGTT 2011 - XNK - Market dasua_12 (2)_04 Doanh nghiep va CSKDCT 2012" xfId="1496" xr:uid="{00000000-0005-0000-0000-0000D5050000}"/>
    <cellStyle name="_NGTT 2011 - XNK - Market dasua_12 (2)_Xl0000167" xfId="1497" xr:uid="{00000000-0005-0000-0000-0000D6050000}"/>
    <cellStyle name="_NGTT 2011 - XNK - Market dasua_12 Giao duc, Y Te va Muc songnam2011" xfId="1498" xr:uid="{00000000-0005-0000-0000-0000D7050000}"/>
    <cellStyle name="_NGTT 2011 - XNK - Market dasua_13 Van tai 2012" xfId="1499" xr:uid="{00000000-0005-0000-0000-0000D8050000}"/>
    <cellStyle name="_NGTT 2011 - XNK - Market dasua_Giaoduc2013(ok)" xfId="1500" xr:uid="{00000000-0005-0000-0000-0000D9050000}"/>
    <cellStyle name="_NGTT 2011 - XNK - Market dasua_Maket NGTT2012 LN,TS (7-1-2013)" xfId="1501" xr:uid="{00000000-0005-0000-0000-0000DA050000}"/>
    <cellStyle name="_NGTT 2011 - XNK - Market dasua_Maket NGTT2012 LN,TS (7-1-2013)_Nongnghiep" xfId="1502" xr:uid="{00000000-0005-0000-0000-0000DB050000}"/>
    <cellStyle name="_NGTT 2011 - XNK - Market dasua_Ngiam_lamnghiep_2011_v2(1)(1)" xfId="1503" xr:uid="{00000000-0005-0000-0000-0000DC050000}"/>
    <cellStyle name="_NGTT 2011 - XNK - Market dasua_Ngiam_lamnghiep_2011_v2(1)(1)_Nongnghiep" xfId="1504" xr:uid="{00000000-0005-0000-0000-0000DD050000}"/>
    <cellStyle name="_NGTT 2011 - XNK - Market dasua_NGTT LN,TS 2012 (Chuan)" xfId="1505" xr:uid="{00000000-0005-0000-0000-0000DE050000}"/>
    <cellStyle name="_NGTT 2011 - XNK - Market dasua_Nien giam TT Vu Nong nghiep 2012(solieu)-gui Vu TH 29-3-2013" xfId="1506" xr:uid="{00000000-0005-0000-0000-0000DF050000}"/>
    <cellStyle name="_NGTT 2011 - XNK - Market dasua_Nongnghiep" xfId="1507" xr:uid="{00000000-0005-0000-0000-0000E0050000}"/>
    <cellStyle name="_NGTT 2011 - XNK - Market dasua_Nongnghiep NGDD 2012_cap nhat den 24-5-2013(1)" xfId="1508" xr:uid="{00000000-0005-0000-0000-0000E1050000}"/>
    <cellStyle name="_NGTT 2011 - XNK - Market dasua_Nongnghiep_Nongnghiep NGDD 2012_cap nhat den 24-5-2013(1)" xfId="1509" xr:uid="{00000000-0005-0000-0000-0000E2050000}"/>
    <cellStyle name="_NGTT 2011 - XNK - Market dasua_Xl0000147" xfId="1510" xr:uid="{00000000-0005-0000-0000-0000E3050000}"/>
    <cellStyle name="_NGTT 2011 - XNK - Market dasua_Xl0000167" xfId="1511" xr:uid="{00000000-0005-0000-0000-0000E4050000}"/>
    <cellStyle name="_NGTT 2011 - XNK - Market dasua_XNK" xfId="1512" xr:uid="{00000000-0005-0000-0000-0000E5050000}"/>
    <cellStyle name="_Nonglamthuysan" xfId="1513" xr:uid="{00000000-0005-0000-0000-0000E6050000}"/>
    <cellStyle name="_Nonglamthuysan_02  Dan so lao dong(OK)" xfId="1514" xr:uid="{00000000-0005-0000-0000-0000E7050000}"/>
    <cellStyle name="_Nonglamthuysan_03 TKQG va Thu chi NSNN 2012" xfId="1515" xr:uid="{00000000-0005-0000-0000-0000E8050000}"/>
    <cellStyle name="_Nonglamthuysan_04 Doanh nghiep va CSKDCT 2012" xfId="1516" xr:uid="{00000000-0005-0000-0000-0000E9050000}"/>
    <cellStyle name="_Nonglamthuysan_05 Doanh nghiep va Ca the_2011 (Ok)" xfId="1517" xr:uid="{00000000-0005-0000-0000-0000EA050000}"/>
    <cellStyle name="_Nonglamthuysan_07 NGTT CN 2012" xfId="1518" xr:uid="{00000000-0005-0000-0000-0000EB050000}"/>
    <cellStyle name="_Nonglamthuysan_08 Thuong mai Tong muc - Diep" xfId="1519" xr:uid="{00000000-0005-0000-0000-0000EC050000}"/>
    <cellStyle name="_Nonglamthuysan_08 Thuong mai va Du lich (Ok)" xfId="1520" xr:uid="{00000000-0005-0000-0000-0000ED050000}"/>
    <cellStyle name="_Nonglamthuysan_09 Chi so gia 2011- VuTKG-1 (Ok)" xfId="1521" xr:uid="{00000000-0005-0000-0000-0000EE050000}"/>
    <cellStyle name="_Nonglamthuysan_09 Du lich" xfId="1522" xr:uid="{00000000-0005-0000-0000-0000EF050000}"/>
    <cellStyle name="_Nonglamthuysan_10 Van tai va BCVT (da sua ok)" xfId="1523" xr:uid="{00000000-0005-0000-0000-0000F0050000}"/>
    <cellStyle name="_Nonglamthuysan_11 (3)" xfId="1524" xr:uid="{00000000-0005-0000-0000-0000F1050000}"/>
    <cellStyle name="_Nonglamthuysan_11 (3)_04 Doanh nghiep va CSKDCT 2012" xfId="1525" xr:uid="{00000000-0005-0000-0000-0000F2050000}"/>
    <cellStyle name="_Nonglamthuysan_11 (3)_Xl0000167" xfId="1526" xr:uid="{00000000-0005-0000-0000-0000F3050000}"/>
    <cellStyle name="_Nonglamthuysan_12 (2)" xfId="1527" xr:uid="{00000000-0005-0000-0000-0000F4050000}"/>
    <cellStyle name="_Nonglamthuysan_12 (2)_04 Doanh nghiep va CSKDCT 2012" xfId="1528" xr:uid="{00000000-0005-0000-0000-0000F5050000}"/>
    <cellStyle name="_Nonglamthuysan_12 (2)_Xl0000167" xfId="1529" xr:uid="{00000000-0005-0000-0000-0000F6050000}"/>
    <cellStyle name="_Nonglamthuysan_12 Giao duc, Y Te va Muc songnam2011" xfId="1530" xr:uid="{00000000-0005-0000-0000-0000F7050000}"/>
    <cellStyle name="_Nonglamthuysan_13 Van tai 2012" xfId="1531" xr:uid="{00000000-0005-0000-0000-0000F8050000}"/>
    <cellStyle name="_Nonglamthuysan_Giaoduc2013(ok)" xfId="1532" xr:uid="{00000000-0005-0000-0000-0000F9050000}"/>
    <cellStyle name="_Nonglamthuysan_Maket NGTT2012 LN,TS (7-1-2013)" xfId="1533" xr:uid="{00000000-0005-0000-0000-0000FA050000}"/>
    <cellStyle name="_Nonglamthuysan_Maket NGTT2012 LN,TS (7-1-2013)_Nongnghiep" xfId="1534" xr:uid="{00000000-0005-0000-0000-0000FB050000}"/>
    <cellStyle name="_Nonglamthuysan_Ngiam_lamnghiep_2011_v2(1)(1)" xfId="1535" xr:uid="{00000000-0005-0000-0000-0000FC050000}"/>
    <cellStyle name="_Nonglamthuysan_Ngiam_lamnghiep_2011_v2(1)(1)_Nongnghiep" xfId="1536" xr:uid="{00000000-0005-0000-0000-0000FD050000}"/>
    <cellStyle name="_Nonglamthuysan_NGTT LN,TS 2012 (Chuan)" xfId="1537" xr:uid="{00000000-0005-0000-0000-0000FE050000}"/>
    <cellStyle name="_Nonglamthuysan_Nien giam TT Vu Nong nghiep 2012(solieu)-gui Vu TH 29-3-2013" xfId="1538" xr:uid="{00000000-0005-0000-0000-0000FF050000}"/>
    <cellStyle name="_Nonglamthuysan_Nongnghiep" xfId="1539" xr:uid="{00000000-0005-0000-0000-000000060000}"/>
    <cellStyle name="_Nonglamthuysan_Nongnghiep NGDD 2012_cap nhat den 24-5-2013(1)" xfId="1540" xr:uid="{00000000-0005-0000-0000-000001060000}"/>
    <cellStyle name="_Nonglamthuysan_Nongnghiep_Nongnghiep NGDD 2012_cap nhat den 24-5-2013(1)" xfId="1541" xr:uid="{00000000-0005-0000-0000-000002060000}"/>
    <cellStyle name="_Nonglamthuysan_Xl0000147" xfId="1542" xr:uid="{00000000-0005-0000-0000-000003060000}"/>
    <cellStyle name="_Nonglamthuysan_Xl0000167" xfId="1543" xr:uid="{00000000-0005-0000-0000-000004060000}"/>
    <cellStyle name="_Nonglamthuysan_XNK" xfId="1544" xr:uid="{00000000-0005-0000-0000-000005060000}"/>
    <cellStyle name="_NSNN" xfId="1545" xr:uid="{00000000-0005-0000-0000-000006060000}"/>
    <cellStyle name="_So lieu quoc te TH" xfId="1546" xr:uid="{00000000-0005-0000-0000-000007060000}"/>
    <cellStyle name="_So lieu quoc te TH_02  Dan so lao dong(OK)" xfId="1547" xr:uid="{00000000-0005-0000-0000-000008060000}"/>
    <cellStyle name="_So lieu quoc te TH_03 TKQG va Thu chi NSNN 2012" xfId="1548" xr:uid="{00000000-0005-0000-0000-000009060000}"/>
    <cellStyle name="_So lieu quoc te TH_04 Doanh nghiep va CSKDCT 2012" xfId="1549" xr:uid="{00000000-0005-0000-0000-00000A060000}"/>
    <cellStyle name="_So lieu quoc te TH_05 Doanh nghiep va Ca the_2011 (Ok)" xfId="1550" xr:uid="{00000000-0005-0000-0000-00000B060000}"/>
    <cellStyle name="_So lieu quoc te TH_07 NGTT CN 2012" xfId="1551" xr:uid="{00000000-0005-0000-0000-00000C060000}"/>
    <cellStyle name="_So lieu quoc te TH_08 Thuong mai Tong muc - Diep" xfId="1552" xr:uid="{00000000-0005-0000-0000-00000D060000}"/>
    <cellStyle name="_So lieu quoc te TH_08 Thuong mai va Du lich (Ok)" xfId="1553" xr:uid="{00000000-0005-0000-0000-00000E060000}"/>
    <cellStyle name="_So lieu quoc te TH_09 Chi so gia 2011- VuTKG-1 (Ok)" xfId="1554" xr:uid="{00000000-0005-0000-0000-00000F060000}"/>
    <cellStyle name="_So lieu quoc te TH_09 Du lich" xfId="1555" xr:uid="{00000000-0005-0000-0000-000010060000}"/>
    <cellStyle name="_So lieu quoc te TH_10 Van tai va BCVT (da sua ok)" xfId="1556" xr:uid="{00000000-0005-0000-0000-000011060000}"/>
    <cellStyle name="_So lieu quoc te TH_11 (3)" xfId="1557" xr:uid="{00000000-0005-0000-0000-000012060000}"/>
    <cellStyle name="_So lieu quoc te TH_11 (3)_04 Doanh nghiep va CSKDCT 2012" xfId="1558" xr:uid="{00000000-0005-0000-0000-000013060000}"/>
    <cellStyle name="_So lieu quoc te TH_11 (3)_Xl0000167" xfId="1559" xr:uid="{00000000-0005-0000-0000-000014060000}"/>
    <cellStyle name="_So lieu quoc te TH_12 (2)" xfId="1560" xr:uid="{00000000-0005-0000-0000-000015060000}"/>
    <cellStyle name="_So lieu quoc te TH_12 (2)_04 Doanh nghiep va CSKDCT 2012" xfId="1561" xr:uid="{00000000-0005-0000-0000-000016060000}"/>
    <cellStyle name="_So lieu quoc te TH_12 (2)_Xl0000167" xfId="1562" xr:uid="{00000000-0005-0000-0000-000017060000}"/>
    <cellStyle name="_So lieu quoc te TH_12 Giao duc, Y Te va Muc songnam2011" xfId="1563" xr:uid="{00000000-0005-0000-0000-000018060000}"/>
    <cellStyle name="_So lieu quoc te TH_13 Van tai 2012" xfId="1564" xr:uid="{00000000-0005-0000-0000-000019060000}"/>
    <cellStyle name="_So lieu quoc te TH_Giaoduc2013(ok)" xfId="1565" xr:uid="{00000000-0005-0000-0000-00001A060000}"/>
    <cellStyle name="_So lieu quoc te TH_Maket NGTT2012 LN,TS (7-1-2013)" xfId="1566" xr:uid="{00000000-0005-0000-0000-00001B060000}"/>
    <cellStyle name="_So lieu quoc te TH_Maket NGTT2012 LN,TS (7-1-2013)_Nongnghiep" xfId="1567" xr:uid="{00000000-0005-0000-0000-00001C060000}"/>
    <cellStyle name="_So lieu quoc te TH_Ngiam_lamnghiep_2011_v2(1)(1)" xfId="1568" xr:uid="{00000000-0005-0000-0000-00001D060000}"/>
    <cellStyle name="_So lieu quoc te TH_Ngiam_lamnghiep_2011_v2(1)(1)_Nongnghiep" xfId="1569" xr:uid="{00000000-0005-0000-0000-00001E060000}"/>
    <cellStyle name="_So lieu quoc te TH_NGTT LN,TS 2012 (Chuan)" xfId="1570" xr:uid="{00000000-0005-0000-0000-00001F060000}"/>
    <cellStyle name="_So lieu quoc te TH_Nien giam TT Vu Nong nghiep 2012(solieu)-gui Vu TH 29-3-2013" xfId="1571" xr:uid="{00000000-0005-0000-0000-000020060000}"/>
    <cellStyle name="_So lieu quoc te TH_Nongnghiep" xfId="1572" xr:uid="{00000000-0005-0000-0000-000021060000}"/>
    <cellStyle name="_So lieu quoc te TH_Nongnghiep NGDD 2012_cap nhat den 24-5-2013(1)" xfId="1573" xr:uid="{00000000-0005-0000-0000-000022060000}"/>
    <cellStyle name="_So lieu quoc te TH_Nongnghiep_Nongnghiep NGDD 2012_cap nhat den 24-5-2013(1)" xfId="1574" xr:uid="{00000000-0005-0000-0000-000023060000}"/>
    <cellStyle name="_So lieu quoc te TH_Xl0000147" xfId="1575" xr:uid="{00000000-0005-0000-0000-000024060000}"/>
    <cellStyle name="_So lieu quoc te TH_Xl0000167" xfId="1576" xr:uid="{00000000-0005-0000-0000-000025060000}"/>
    <cellStyle name="_So lieu quoc te TH_XNK" xfId="1577" xr:uid="{00000000-0005-0000-0000-000026060000}"/>
    <cellStyle name="_TangGDP" xfId="1578" xr:uid="{00000000-0005-0000-0000-000027060000}"/>
    <cellStyle name="_TG-TH" xfId="1579" xr:uid="{00000000-0005-0000-0000-000028060000}"/>
    <cellStyle name="_TG-TH_1" xfId="1580" xr:uid="{00000000-0005-0000-0000-000029060000}"/>
    <cellStyle name="_TG-TH_2" xfId="1581" xr:uid="{00000000-0005-0000-0000-00002A060000}"/>
    <cellStyle name="_TG-TH_3" xfId="1582" xr:uid="{00000000-0005-0000-0000-00002B060000}"/>
    <cellStyle name="_TG-TH_4" xfId="1583" xr:uid="{00000000-0005-0000-0000-00002C060000}"/>
    <cellStyle name="_Tich luy" xfId="1584" xr:uid="{00000000-0005-0000-0000-00002D060000}"/>
    <cellStyle name="_Tieudung" xfId="1585" xr:uid="{00000000-0005-0000-0000-00002E060000}"/>
    <cellStyle name="_Tong hop NGTT" xfId="1586" xr:uid="{00000000-0005-0000-0000-00002F060000}"/>
    <cellStyle name="_Tong hop NGTT_01 Don vi HC" xfId="1587" xr:uid="{00000000-0005-0000-0000-000030060000}"/>
    <cellStyle name="_Tong hop NGTT_02 Danso_Laodong 2012(chuan) CO SO" xfId="1588" xr:uid="{00000000-0005-0000-0000-000031060000}"/>
    <cellStyle name="_Tong hop NGTT_04 Doanh nghiep va CSKDCT 2012" xfId="1589" xr:uid="{00000000-0005-0000-0000-000032060000}"/>
    <cellStyle name="_Tong hop NGTT_NGDD 2013 Thu chi NSNN " xfId="1590" xr:uid="{00000000-0005-0000-0000-000033060000}"/>
    <cellStyle name="_Tong hop NGTT_Nien giam KT_TV 2010" xfId="1591" xr:uid="{00000000-0005-0000-0000-000034060000}"/>
    <cellStyle name="_Tong hop NGTT_Xl0000167" xfId="1592" xr:uid="{00000000-0005-0000-0000-000035060000}"/>
    <cellStyle name="1" xfId="1593" xr:uid="{00000000-0005-0000-0000-000036060000}"/>
    <cellStyle name="1 10" xfId="1594" xr:uid="{00000000-0005-0000-0000-000037060000}"/>
    <cellStyle name="1 11" xfId="1595" xr:uid="{00000000-0005-0000-0000-000038060000}"/>
    <cellStyle name="1 12" xfId="1596" xr:uid="{00000000-0005-0000-0000-000039060000}"/>
    <cellStyle name="1 13" xfId="1597" xr:uid="{00000000-0005-0000-0000-00003A060000}"/>
    <cellStyle name="1 14" xfId="1598" xr:uid="{00000000-0005-0000-0000-00003B060000}"/>
    <cellStyle name="1 15" xfId="1599" xr:uid="{00000000-0005-0000-0000-00003C060000}"/>
    <cellStyle name="1 16" xfId="1600" xr:uid="{00000000-0005-0000-0000-00003D060000}"/>
    <cellStyle name="1 17" xfId="1601" xr:uid="{00000000-0005-0000-0000-00003E060000}"/>
    <cellStyle name="1 18" xfId="1602" xr:uid="{00000000-0005-0000-0000-00003F060000}"/>
    <cellStyle name="1 19" xfId="1603" xr:uid="{00000000-0005-0000-0000-000040060000}"/>
    <cellStyle name="1 2" xfId="1604" xr:uid="{00000000-0005-0000-0000-000041060000}"/>
    <cellStyle name="1 3" xfId="1605" xr:uid="{00000000-0005-0000-0000-000042060000}"/>
    <cellStyle name="1 4" xfId="1606" xr:uid="{00000000-0005-0000-0000-000043060000}"/>
    <cellStyle name="1 5" xfId="1607" xr:uid="{00000000-0005-0000-0000-000044060000}"/>
    <cellStyle name="1 6" xfId="1608" xr:uid="{00000000-0005-0000-0000-000045060000}"/>
    <cellStyle name="1 7" xfId="1609" xr:uid="{00000000-0005-0000-0000-000046060000}"/>
    <cellStyle name="1 8" xfId="1610" xr:uid="{00000000-0005-0000-0000-000047060000}"/>
    <cellStyle name="1 9" xfId="1611" xr:uid="{00000000-0005-0000-0000-000048060000}"/>
    <cellStyle name="1_01 Don vi HC" xfId="1612" xr:uid="{00000000-0005-0000-0000-000049060000}"/>
    <cellStyle name="1_01 DVHC-DSLD 2010" xfId="1613" xr:uid="{00000000-0005-0000-0000-00004A060000}"/>
    <cellStyle name="1_01 DVHC-DSLD 2010_01 Don vi HC" xfId="1614" xr:uid="{00000000-0005-0000-0000-00004B060000}"/>
    <cellStyle name="1_01 DVHC-DSLD 2010_02 Danso_Laodong 2012(chuan) CO SO" xfId="1615" xr:uid="{00000000-0005-0000-0000-00004C060000}"/>
    <cellStyle name="1_01 DVHC-DSLD 2010_04 Doanh nghiep va CSKDCT 2012" xfId="1616" xr:uid="{00000000-0005-0000-0000-00004D060000}"/>
    <cellStyle name="1_01 DVHC-DSLD 2010_08 Thuong mai Tong muc - Diep" xfId="1617" xr:uid="{00000000-0005-0000-0000-00004E060000}"/>
    <cellStyle name="1_01 DVHC-DSLD 2010_Bo sung 04 bieu Cong nghiep" xfId="1618" xr:uid="{00000000-0005-0000-0000-00004F060000}"/>
    <cellStyle name="1_01 DVHC-DSLD 2010_Mau" xfId="1619" xr:uid="{00000000-0005-0000-0000-000050060000}"/>
    <cellStyle name="1_01 DVHC-DSLD 2010_NGDD 2013 Thu chi NSNN " xfId="1620" xr:uid="{00000000-0005-0000-0000-000051060000}"/>
    <cellStyle name="1_01 DVHC-DSLD 2010_Nien giam KT_TV 2010" xfId="1621" xr:uid="{00000000-0005-0000-0000-000052060000}"/>
    <cellStyle name="1_01 DVHC-DSLD 2010_nien giam tom tat 2010 (thuy)" xfId="1622" xr:uid="{00000000-0005-0000-0000-000053060000}"/>
    <cellStyle name="1_01 DVHC-DSLD 2010_nien giam tom tat 2010 (thuy)_01 Don vi HC" xfId="1623" xr:uid="{00000000-0005-0000-0000-000054060000}"/>
    <cellStyle name="1_01 DVHC-DSLD 2010_nien giam tom tat 2010 (thuy)_02 Danso_Laodong 2012(chuan) CO SO" xfId="1624" xr:uid="{00000000-0005-0000-0000-000055060000}"/>
    <cellStyle name="1_01 DVHC-DSLD 2010_nien giam tom tat 2010 (thuy)_04 Doanh nghiep va CSKDCT 2012" xfId="1625" xr:uid="{00000000-0005-0000-0000-000056060000}"/>
    <cellStyle name="1_01 DVHC-DSLD 2010_nien giam tom tat 2010 (thuy)_08 Thuong mai Tong muc - Diep" xfId="1626" xr:uid="{00000000-0005-0000-0000-000057060000}"/>
    <cellStyle name="1_01 DVHC-DSLD 2010_nien giam tom tat 2010 (thuy)_09 Thuong mai va Du lich" xfId="1627" xr:uid="{00000000-0005-0000-0000-000058060000}"/>
    <cellStyle name="1_01 DVHC-DSLD 2010_nien giam tom tat 2010 (thuy)_09 Thuong mai va Du lich_01 Don vi HC" xfId="1628" xr:uid="{00000000-0005-0000-0000-000059060000}"/>
    <cellStyle name="1_01 DVHC-DSLD 2010_nien giam tom tat 2010 (thuy)_09 Thuong mai va Du lich_NGDD 2013 Thu chi NSNN " xfId="1629" xr:uid="{00000000-0005-0000-0000-00005A060000}"/>
    <cellStyle name="1_01 DVHC-DSLD 2010_nien giam tom tat 2010 (thuy)_Xl0000167" xfId="1630" xr:uid="{00000000-0005-0000-0000-00005B060000}"/>
    <cellStyle name="1_01 DVHC-DSLD 2010_Tong hop NGTT" xfId="1631" xr:uid="{00000000-0005-0000-0000-00005C060000}"/>
    <cellStyle name="1_01 DVHC-DSLD 2010_Tong hop NGTT_09 Thuong mai va Du lich" xfId="1632" xr:uid="{00000000-0005-0000-0000-00005D060000}"/>
    <cellStyle name="1_01 DVHC-DSLD 2010_Tong hop NGTT_09 Thuong mai va Du lich_01 Don vi HC" xfId="1633" xr:uid="{00000000-0005-0000-0000-00005E060000}"/>
    <cellStyle name="1_01 DVHC-DSLD 2010_Tong hop NGTT_09 Thuong mai va Du lich_NGDD 2013 Thu chi NSNN " xfId="1634" xr:uid="{00000000-0005-0000-0000-00005F060000}"/>
    <cellStyle name="1_01 DVHC-DSLD 2010_Xl0000167" xfId="1635" xr:uid="{00000000-0005-0000-0000-000060060000}"/>
    <cellStyle name="1_02  Dan so lao dong(OK)" xfId="1636" xr:uid="{00000000-0005-0000-0000-000061060000}"/>
    <cellStyle name="1_02 Danso_Laodong 2012(chuan) CO SO" xfId="1637" xr:uid="{00000000-0005-0000-0000-000062060000}"/>
    <cellStyle name="1_03 Dautu 2010" xfId="1638" xr:uid="{00000000-0005-0000-0000-000063060000}"/>
    <cellStyle name="1_03 Dautu 2010_01 Don vi HC" xfId="1639" xr:uid="{00000000-0005-0000-0000-000064060000}"/>
    <cellStyle name="1_03 Dautu 2010_02 Danso_Laodong 2012(chuan) CO SO" xfId="1640" xr:uid="{00000000-0005-0000-0000-000065060000}"/>
    <cellStyle name="1_03 Dautu 2010_04 Doanh nghiep va CSKDCT 2012" xfId="1641" xr:uid="{00000000-0005-0000-0000-000066060000}"/>
    <cellStyle name="1_03 Dautu 2010_08 Thuong mai Tong muc - Diep" xfId="1642" xr:uid="{00000000-0005-0000-0000-000067060000}"/>
    <cellStyle name="1_03 Dautu 2010_09 Thuong mai va Du lich" xfId="1643" xr:uid="{00000000-0005-0000-0000-000068060000}"/>
    <cellStyle name="1_03 Dautu 2010_09 Thuong mai va Du lich_01 Don vi HC" xfId="1644" xr:uid="{00000000-0005-0000-0000-000069060000}"/>
    <cellStyle name="1_03 Dautu 2010_09 Thuong mai va Du lich_NGDD 2013 Thu chi NSNN " xfId="1645" xr:uid="{00000000-0005-0000-0000-00006A060000}"/>
    <cellStyle name="1_03 Dautu 2010_Xl0000167" xfId="1646" xr:uid="{00000000-0005-0000-0000-00006B060000}"/>
    <cellStyle name="1_03 TKQG" xfId="1647" xr:uid="{00000000-0005-0000-0000-00006C060000}"/>
    <cellStyle name="1_03 TKQG_02  Dan so lao dong(OK)" xfId="1648" xr:uid="{00000000-0005-0000-0000-00006D060000}"/>
    <cellStyle name="1_03 TKQG_Xl0000167" xfId="1649" xr:uid="{00000000-0005-0000-0000-00006E060000}"/>
    <cellStyle name="1_04 Doanh nghiep va CSKDCT 2012" xfId="1650" xr:uid="{00000000-0005-0000-0000-00006F060000}"/>
    <cellStyle name="1_05 Doanh nghiep va Ca the_2011 (Ok)" xfId="1651" xr:uid="{00000000-0005-0000-0000-000070060000}"/>
    <cellStyle name="1_05 Thu chi NSNN" xfId="1652" xr:uid="{00000000-0005-0000-0000-000071060000}"/>
    <cellStyle name="1_05 Thuong mai" xfId="1653" xr:uid="{00000000-0005-0000-0000-000072060000}"/>
    <cellStyle name="1_05 Thuong mai_01 Don vi HC" xfId="1654" xr:uid="{00000000-0005-0000-0000-000073060000}"/>
    <cellStyle name="1_05 Thuong mai_02 Danso_Laodong 2012(chuan) CO SO" xfId="1655" xr:uid="{00000000-0005-0000-0000-000074060000}"/>
    <cellStyle name="1_05 Thuong mai_04 Doanh nghiep va CSKDCT 2012" xfId="1656" xr:uid="{00000000-0005-0000-0000-000075060000}"/>
    <cellStyle name="1_05 Thuong mai_NGDD 2013 Thu chi NSNN " xfId="1657" xr:uid="{00000000-0005-0000-0000-000076060000}"/>
    <cellStyle name="1_05 Thuong mai_Nien giam KT_TV 2010" xfId="1658" xr:uid="{00000000-0005-0000-0000-000077060000}"/>
    <cellStyle name="1_05 Thuong mai_Xl0000167" xfId="1659" xr:uid="{00000000-0005-0000-0000-000078060000}"/>
    <cellStyle name="1_06 Nong, lam nghiep 2010  (ok)" xfId="1660" xr:uid="{00000000-0005-0000-0000-000079060000}"/>
    <cellStyle name="1_06 Van tai" xfId="1661" xr:uid="{00000000-0005-0000-0000-00007A060000}"/>
    <cellStyle name="1_06 Van tai_01 Don vi HC" xfId="1662" xr:uid="{00000000-0005-0000-0000-00007B060000}"/>
    <cellStyle name="1_06 Van tai_02 Danso_Laodong 2012(chuan) CO SO" xfId="1663" xr:uid="{00000000-0005-0000-0000-00007C060000}"/>
    <cellStyle name="1_06 Van tai_04 Doanh nghiep va CSKDCT 2012" xfId="1664" xr:uid="{00000000-0005-0000-0000-00007D060000}"/>
    <cellStyle name="1_06 Van tai_NGDD 2013 Thu chi NSNN " xfId="1665" xr:uid="{00000000-0005-0000-0000-00007E060000}"/>
    <cellStyle name="1_06 Van tai_Nien giam KT_TV 2010" xfId="1666" xr:uid="{00000000-0005-0000-0000-00007F060000}"/>
    <cellStyle name="1_06 Van tai_Xl0000167" xfId="1667" xr:uid="{00000000-0005-0000-0000-000080060000}"/>
    <cellStyle name="1_07 Buu dien" xfId="1668" xr:uid="{00000000-0005-0000-0000-000081060000}"/>
    <cellStyle name="1_07 Buu dien_01 Don vi HC" xfId="1669" xr:uid="{00000000-0005-0000-0000-000082060000}"/>
    <cellStyle name="1_07 Buu dien_02 Danso_Laodong 2012(chuan) CO SO" xfId="1670" xr:uid="{00000000-0005-0000-0000-000083060000}"/>
    <cellStyle name="1_07 Buu dien_04 Doanh nghiep va CSKDCT 2012" xfId="1671" xr:uid="{00000000-0005-0000-0000-000084060000}"/>
    <cellStyle name="1_07 Buu dien_NGDD 2013 Thu chi NSNN " xfId="1672" xr:uid="{00000000-0005-0000-0000-000085060000}"/>
    <cellStyle name="1_07 Buu dien_Nien giam KT_TV 2010" xfId="1673" xr:uid="{00000000-0005-0000-0000-000086060000}"/>
    <cellStyle name="1_07 Buu dien_Xl0000167" xfId="1674" xr:uid="{00000000-0005-0000-0000-000087060000}"/>
    <cellStyle name="1_07 NGTT CN 2012" xfId="1675" xr:uid="{00000000-0005-0000-0000-000088060000}"/>
    <cellStyle name="1_08 Thuong mai Tong muc - Diep" xfId="1676" xr:uid="{00000000-0005-0000-0000-000089060000}"/>
    <cellStyle name="1_08 Thuong mai va Du lich (Ok)" xfId="1677" xr:uid="{00000000-0005-0000-0000-00008A060000}"/>
    <cellStyle name="1_08 Van tai" xfId="1678" xr:uid="{00000000-0005-0000-0000-00008B060000}"/>
    <cellStyle name="1_08 Van tai_01 Don vi HC" xfId="1679" xr:uid="{00000000-0005-0000-0000-00008C060000}"/>
    <cellStyle name="1_08 Van tai_02 Danso_Laodong 2012(chuan) CO SO" xfId="1680" xr:uid="{00000000-0005-0000-0000-00008D060000}"/>
    <cellStyle name="1_08 Van tai_04 Doanh nghiep va CSKDCT 2012" xfId="1681" xr:uid="{00000000-0005-0000-0000-00008E060000}"/>
    <cellStyle name="1_08 Van tai_NGDD 2013 Thu chi NSNN " xfId="1682" xr:uid="{00000000-0005-0000-0000-00008F060000}"/>
    <cellStyle name="1_08 Van tai_Nien giam KT_TV 2010" xfId="1683" xr:uid="{00000000-0005-0000-0000-000090060000}"/>
    <cellStyle name="1_08 Van tai_Xl0000167" xfId="1684" xr:uid="{00000000-0005-0000-0000-000091060000}"/>
    <cellStyle name="1_08 Yte-van hoa" xfId="1685" xr:uid="{00000000-0005-0000-0000-000092060000}"/>
    <cellStyle name="1_08 Yte-van hoa_01 Don vi HC" xfId="1686" xr:uid="{00000000-0005-0000-0000-000093060000}"/>
    <cellStyle name="1_08 Yte-van hoa_02 Danso_Laodong 2012(chuan) CO SO" xfId="1687" xr:uid="{00000000-0005-0000-0000-000094060000}"/>
    <cellStyle name="1_08 Yte-van hoa_04 Doanh nghiep va CSKDCT 2012" xfId="1688" xr:uid="{00000000-0005-0000-0000-000095060000}"/>
    <cellStyle name="1_08 Yte-van hoa_NGDD 2013 Thu chi NSNN " xfId="1689" xr:uid="{00000000-0005-0000-0000-000096060000}"/>
    <cellStyle name="1_08 Yte-van hoa_Nien giam KT_TV 2010" xfId="1690" xr:uid="{00000000-0005-0000-0000-000097060000}"/>
    <cellStyle name="1_08 Yte-van hoa_Xl0000167" xfId="1691" xr:uid="{00000000-0005-0000-0000-000098060000}"/>
    <cellStyle name="1_09 Chi so gia 2011- VuTKG-1 (Ok)" xfId="1692" xr:uid="{00000000-0005-0000-0000-000099060000}"/>
    <cellStyle name="1_09 Du lich" xfId="1693" xr:uid="{00000000-0005-0000-0000-00009A060000}"/>
    <cellStyle name="1_09 Thuong mai va Du lich" xfId="1694" xr:uid="{00000000-0005-0000-0000-00009B060000}"/>
    <cellStyle name="1_09 Thuong mai va Du lich_01 Don vi HC" xfId="1695" xr:uid="{00000000-0005-0000-0000-00009C060000}"/>
    <cellStyle name="1_09 Thuong mai va Du lich_NGDD 2013 Thu chi NSNN " xfId="1696" xr:uid="{00000000-0005-0000-0000-00009D060000}"/>
    <cellStyle name="1_10 Market VH, YT, GD, NGTT 2011 " xfId="1697" xr:uid="{00000000-0005-0000-0000-00009E060000}"/>
    <cellStyle name="1_10 Market VH, YT, GD, NGTT 2011 _02  Dan so lao dong(OK)" xfId="1698" xr:uid="{00000000-0005-0000-0000-00009F060000}"/>
    <cellStyle name="1_10 Market VH, YT, GD, NGTT 2011 _03 TKQG va Thu chi NSNN 2012" xfId="1699" xr:uid="{00000000-0005-0000-0000-0000A0060000}"/>
    <cellStyle name="1_10 Market VH, YT, GD, NGTT 2011 _04 Doanh nghiep va CSKDCT 2012" xfId="1700" xr:uid="{00000000-0005-0000-0000-0000A1060000}"/>
    <cellStyle name="1_10 Market VH, YT, GD, NGTT 2011 _05 Doanh nghiep va Ca the_2011 (Ok)" xfId="1701" xr:uid="{00000000-0005-0000-0000-0000A2060000}"/>
    <cellStyle name="1_10 Market VH, YT, GD, NGTT 2011 _07 NGTT CN 2012" xfId="1702" xr:uid="{00000000-0005-0000-0000-0000A3060000}"/>
    <cellStyle name="1_10 Market VH, YT, GD, NGTT 2011 _08 Thuong mai Tong muc - Diep" xfId="1703" xr:uid="{00000000-0005-0000-0000-0000A4060000}"/>
    <cellStyle name="1_10 Market VH, YT, GD, NGTT 2011 _08 Thuong mai va Du lich (Ok)" xfId="1704" xr:uid="{00000000-0005-0000-0000-0000A5060000}"/>
    <cellStyle name="1_10 Market VH, YT, GD, NGTT 2011 _09 Chi so gia 2011- VuTKG-1 (Ok)" xfId="1705" xr:uid="{00000000-0005-0000-0000-0000A6060000}"/>
    <cellStyle name="1_10 Market VH, YT, GD, NGTT 2011 _09 Du lich" xfId="1706" xr:uid="{00000000-0005-0000-0000-0000A7060000}"/>
    <cellStyle name="1_10 Market VH, YT, GD, NGTT 2011 _10 Van tai va BCVT (da sua ok)" xfId="1707" xr:uid="{00000000-0005-0000-0000-0000A8060000}"/>
    <cellStyle name="1_10 Market VH, YT, GD, NGTT 2011 _11 (3)" xfId="1708" xr:uid="{00000000-0005-0000-0000-0000A9060000}"/>
    <cellStyle name="1_10 Market VH, YT, GD, NGTT 2011 _11 (3)_04 Doanh nghiep va CSKDCT 2012" xfId="1709" xr:uid="{00000000-0005-0000-0000-0000AA060000}"/>
    <cellStyle name="1_10 Market VH, YT, GD, NGTT 2011 _11 (3)_Xl0000167" xfId="1710" xr:uid="{00000000-0005-0000-0000-0000AB060000}"/>
    <cellStyle name="1_10 Market VH, YT, GD, NGTT 2011 _12 (2)" xfId="1711" xr:uid="{00000000-0005-0000-0000-0000AC060000}"/>
    <cellStyle name="1_10 Market VH, YT, GD, NGTT 2011 _12 (2)_04 Doanh nghiep va CSKDCT 2012" xfId="1712" xr:uid="{00000000-0005-0000-0000-0000AD060000}"/>
    <cellStyle name="1_10 Market VH, YT, GD, NGTT 2011 _12 (2)_Xl0000167" xfId="1713" xr:uid="{00000000-0005-0000-0000-0000AE060000}"/>
    <cellStyle name="1_10 Market VH, YT, GD, NGTT 2011 _12 Giao duc, Y Te va Muc songnam2011" xfId="1714" xr:uid="{00000000-0005-0000-0000-0000AF060000}"/>
    <cellStyle name="1_10 Market VH, YT, GD, NGTT 2011 _13 Van tai 2012" xfId="1715" xr:uid="{00000000-0005-0000-0000-0000B0060000}"/>
    <cellStyle name="1_10 Market VH, YT, GD, NGTT 2011 _Giaoduc2013(ok)" xfId="1716" xr:uid="{00000000-0005-0000-0000-0000B1060000}"/>
    <cellStyle name="1_10 Market VH, YT, GD, NGTT 2011 _Maket NGTT2012 LN,TS (7-1-2013)" xfId="1717" xr:uid="{00000000-0005-0000-0000-0000B2060000}"/>
    <cellStyle name="1_10 Market VH, YT, GD, NGTT 2011 _Maket NGTT2012 LN,TS (7-1-2013)_Nongnghiep" xfId="1718" xr:uid="{00000000-0005-0000-0000-0000B3060000}"/>
    <cellStyle name="1_10 Market VH, YT, GD, NGTT 2011 _Ngiam_lamnghiep_2011_v2(1)(1)" xfId="1719" xr:uid="{00000000-0005-0000-0000-0000B4060000}"/>
    <cellStyle name="1_10 Market VH, YT, GD, NGTT 2011 _Ngiam_lamnghiep_2011_v2(1)(1)_Nongnghiep" xfId="1720" xr:uid="{00000000-0005-0000-0000-0000B5060000}"/>
    <cellStyle name="1_10 Market VH, YT, GD, NGTT 2011 _NGTT LN,TS 2012 (Chuan)" xfId="1721" xr:uid="{00000000-0005-0000-0000-0000B6060000}"/>
    <cellStyle name="1_10 Market VH, YT, GD, NGTT 2011 _Nien giam TT Vu Nong nghiep 2012(solieu)-gui Vu TH 29-3-2013" xfId="1722" xr:uid="{00000000-0005-0000-0000-0000B7060000}"/>
    <cellStyle name="1_10 Market VH, YT, GD, NGTT 2011 _Nongnghiep" xfId="1723" xr:uid="{00000000-0005-0000-0000-0000B8060000}"/>
    <cellStyle name="1_10 Market VH, YT, GD, NGTT 2011 _Nongnghiep NGDD 2012_cap nhat den 24-5-2013(1)" xfId="1724" xr:uid="{00000000-0005-0000-0000-0000B9060000}"/>
    <cellStyle name="1_10 Market VH, YT, GD, NGTT 2011 _Nongnghiep_Nongnghiep NGDD 2012_cap nhat den 24-5-2013(1)" xfId="1725" xr:uid="{00000000-0005-0000-0000-0000BA060000}"/>
    <cellStyle name="1_10 Market VH, YT, GD, NGTT 2011 _So lieu quoc te TH" xfId="1726" xr:uid="{00000000-0005-0000-0000-0000BB060000}"/>
    <cellStyle name="1_10 Market VH, YT, GD, NGTT 2011 _Xl0000147" xfId="1727" xr:uid="{00000000-0005-0000-0000-0000BC060000}"/>
    <cellStyle name="1_10 Market VH, YT, GD, NGTT 2011 _Xl0000167" xfId="1728" xr:uid="{00000000-0005-0000-0000-0000BD060000}"/>
    <cellStyle name="1_10 Market VH, YT, GD, NGTT 2011 _XNK" xfId="1729" xr:uid="{00000000-0005-0000-0000-0000BE060000}"/>
    <cellStyle name="1_10 Van tai va BCVT (da sua ok)" xfId="1730" xr:uid="{00000000-0005-0000-0000-0000BF060000}"/>
    <cellStyle name="1_10 VH, YT, GD, NGTT 2010 - (OK)" xfId="1731" xr:uid="{00000000-0005-0000-0000-0000C0060000}"/>
    <cellStyle name="1_10 VH, YT, GD, NGTT 2010 - (OK)_Bo sung 04 bieu Cong nghiep" xfId="1732" xr:uid="{00000000-0005-0000-0000-0000C1060000}"/>
    <cellStyle name="1_11 (3)" xfId="1733" xr:uid="{00000000-0005-0000-0000-0000C2060000}"/>
    <cellStyle name="1_11 (3)_04 Doanh nghiep va CSKDCT 2012" xfId="1734" xr:uid="{00000000-0005-0000-0000-0000C3060000}"/>
    <cellStyle name="1_11 (3)_Xl0000167" xfId="1735" xr:uid="{00000000-0005-0000-0000-0000C4060000}"/>
    <cellStyle name="1_11 So lieu quoc te 2010-final" xfId="1736" xr:uid="{00000000-0005-0000-0000-0000C5060000}"/>
    <cellStyle name="1_11.Bieuthegioi-hien_NGTT2009" xfId="1737" xr:uid="{00000000-0005-0000-0000-0000C6060000}"/>
    <cellStyle name="1_11.Bieuthegioi-hien_NGTT2009_01 Don vi HC" xfId="1738" xr:uid="{00000000-0005-0000-0000-0000C7060000}"/>
    <cellStyle name="1_11.Bieuthegioi-hien_NGTT2009_02  Dan so lao dong(OK)" xfId="1739" xr:uid="{00000000-0005-0000-0000-0000C8060000}"/>
    <cellStyle name="1_11.Bieuthegioi-hien_NGTT2009_02 Danso_Laodong 2012(chuan) CO SO" xfId="1740" xr:uid="{00000000-0005-0000-0000-0000C9060000}"/>
    <cellStyle name="1_11.Bieuthegioi-hien_NGTT2009_03 TKQG va Thu chi NSNN 2012" xfId="1741" xr:uid="{00000000-0005-0000-0000-0000CA060000}"/>
    <cellStyle name="1_11.Bieuthegioi-hien_NGTT2009_04 Doanh nghiep va CSKDCT 2012" xfId="1742" xr:uid="{00000000-0005-0000-0000-0000CB060000}"/>
    <cellStyle name="1_11.Bieuthegioi-hien_NGTT2009_05 Doanh nghiep va Ca the_2011 (Ok)" xfId="1743" xr:uid="{00000000-0005-0000-0000-0000CC060000}"/>
    <cellStyle name="1_11.Bieuthegioi-hien_NGTT2009_07 NGTT CN 2012" xfId="1744" xr:uid="{00000000-0005-0000-0000-0000CD060000}"/>
    <cellStyle name="1_11.Bieuthegioi-hien_NGTT2009_08 Thuong mai Tong muc - Diep" xfId="1745" xr:uid="{00000000-0005-0000-0000-0000CE060000}"/>
    <cellStyle name="1_11.Bieuthegioi-hien_NGTT2009_08 Thuong mai va Du lich (Ok)" xfId="1746" xr:uid="{00000000-0005-0000-0000-0000CF060000}"/>
    <cellStyle name="1_11.Bieuthegioi-hien_NGTT2009_09 Chi so gia 2011- VuTKG-1 (Ok)" xfId="1747" xr:uid="{00000000-0005-0000-0000-0000D0060000}"/>
    <cellStyle name="1_11.Bieuthegioi-hien_NGTT2009_09 Du lich" xfId="1748" xr:uid="{00000000-0005-0000-0000-0000D1060000}"/>
    <cellStyle name="1_11.Bieuthegioi-hien_NGTT2009_10 Van tai va BCVT (da sua ok)" xfId="1749" xr:uid="{00000000-0005-0000-0000-0000D2060000}"/>
    <cellStyle name="1_11.Bieuthegioi-hien_NGTT2009_11 (3)" xfId="1750" xr:uid="{00000000-0005-0000-0000-0000D3060000}"/>
    <cellStyle name="1_11.Bieuthegioi-hien_NGTT2009_11 (3)_04 Doanh nghiep va CSKDCT 2012" xfId="1751" xr:uid="{00000000-0005-0000-0000-0000D4060000}"/>
    <cellStyle name="1_11.Bieuthegioi-hien_NGTT2009_11 (3)_Xl0000167" xfId="1752" xr:uid="{00000000-0005-0000-0000-0000D5060000}"/>
    <cellStyle name="1_11.Bieuthegioi-hien_NGTT2009_12 (2)" xfId="1753" xr:uid="{00000000-0005-0000-0000-0000D6060000}"/>
    <cellStyle name="1_11.Bieuthegioi-hien_NGTT2009_12 (2)_04 Doanh nghiep va CSKDCT 2012" xfId="1754" xr:uid="{00000000-0005-0000-0000-0000D7060000}"/>
    <cellStyle name="1_11.Bieuthegioi-hien_NGTT2009_12 (2)_Xl0000167" xfId="1755" xr:uid="{00000000-0005-0000-0000-0000D8060000}"/>
    <cellStyle name="1_11.Bieuthegioi-hien_NGTT2009_12 Chi so gia 2012(chuan) co so" xfId="1756" xr:uid="{00000000-0005-0000-0000-0000D9060000}"/>
    <cellStyle name="1_11.Bieuthegioi-hien_NGTT2009_12 Giao duc, Y Te va Muc songnam2011" xfId="1757" xr:uid="{00000000-0005-0000-0000-0000DA060000}"/>
    <cellStyle name="1_11.Bieuthegioi-hien_NGTT2009_13 Van tai 2012" xfId="1758" xr:uid="{00000000-0005-0000-0000-0000DB060000}"/>
    <cellStyle name="1_11.Bieuthegioi-hien_NGTT2009_Bo sung 04 bieu Cong nghiep" xfId="1759" xr:uid="{00000000-0005-0000-0000-0000DC060000}"/>
    <cellStyle name="1_11.Bieuthegioi-hien_NGTT2009_CucThongke-phucdap-Tuan-Anh" xfId="1760" xr:uid="{00000000-0005-0000-0000-0000DD060000}"/>
    <cellStyle name="1_11.Bieuthegioi-hien_NGTT2009_Giaoduc2013(ok)" xfId="1761" xr:uid="{00000000-0005-0000-0000-0000DE060000}"/>
    <cellStyle name="1_11.Bieuthegioi-hien_NGTT2009_Maket NGTT2012 LN,TS (7-1-2013)" xfId="1762" xr:uid="{00000000-0005-0000-0000-0000DF060000}"/>
    <cellStyle name="1_11.Bieuthegioi-hien_NGTT2009_Maket NGTT2012 LN,TS (7-1-2013)_Nongnghiep" xfId="1763" xr:uid="{00000000-0005-0000-0000-0000E0060000}"/>
    <cellStyle name="1_11.Bieuthegioi-hien_NGTT2009_Mau" xfId="1764" xr:uid="{00000000-0005-0000-0000-0000E1060000}"/>
    <cellStyle name="1_11.Bieuthegioi-hien_NGTT2009_NGDD 2013 Thu chi NSNN " xfId="1765" xr:uid="{00000000-0005-0000-0000-0000E2060000}"/>
    <cellStyle name="1_11.Bieuthegioi-hien_NGTT2009_Ngiam_lamnghiep_2011_v2(1)(1)" xfId="1766" xr:uid="{00000000-0005-0000-0000-0000E3060000}"/>
    <cellStyle name="1_11.Bieuthegioi-hien_NGTT2009_Ngiam_lamnghiep_2011_v2(1)(1)_Nongnghiep" xfId="1767" xr:uid="{00000000-0005-0000-0000-0000E4060000}"/>
    <cellStyle name="1_11.Bieuthegioi-hien_NGTT2009_NGTT LN,TS 2012 (Chuan)" xfId="1768" xr:uid="{00000000-0005-0000-0000-0000E5060000}"/>
    <cellStyle name="1_11.Bieuthegioi-hien_NGTT2009_Nien giam TT Vu Nong nghiep 2012(solieu)-gui Vu TH 29-3-2013" xfId="1769" xr:uid="{00000000-0005-0000-0000-0000E6060000}"/>
    <cellStyle name="1_11.Bieuthegioi-hien_NGTT2009_Nongnghiep" xfId="1770" xr:uid="{00000000-0005-0000-0000-0000E7060000}"/>
    <cellStyle name="1_11.Bieuthegioi-hien_NGTT2009_Nongnghiep NGDD 2012_cap nhat den 24-5-2013(1)" xfId="1771" xr:uid="{00000000-0005-0000-0000-0000E8060000}"/>
    <cellStyle name="1_11.Bieuthegioi-hien_NGTT2009_Nongnghiep_Nongnghiep NGDD 2012_cap nhat den 24-5-2013(1)" xfId="1772" xr:uid="{00000000-0005-0000-0000-0000E9060000}"/>
    <cellStyle name="1_11.Bieuthegioi-hien_NGTT2009_Xl0000147" xfId="1773" xr:uid="{00000000-0005-0000-0000-0000EA060000}"/>
    <cellStyle name="1_11.Bieuthegioi-hien_NGTT2009_Xl0000167" xfId="1774" xr:uid="{00000000-0005-0000-0000-0000EB060000}"/>
    <cellStyle name="1_11.Bieuthegioi-hien_NGTT2009_XNK" xfId="1775" xr:uid="{00000000-0005-0000-0000-0000EC060000}"/>
    <cellStyle name="1_11.Bieuthegioi-hien_NGTT2009_XNK-2012" xfId="1776" xr:uid="{00000000-0005-0000-0000-0000ED060000}"/>
    <cellStyle name="1_11.Bieuthegioi-hien_NGTT2009_XNK-Market" xfId="1777" xr:uid="{00000000-0005-0000-0000-0000EE060000}"/>
    <cellStyle name="1_12 (2)" xfId="1778" xr:uid="{00000000-0005-0000-0000-0000EF060000}"/>
    <cellStyle name="1_12 (2)_04 Doanh nghiep va CSKDCT 2012" xfId="1779" xr:uid="{00000000-0005-0000-0000-0000F0060000}"/>
    <cellStyle name="1_12 (2)_Xl0000167" xfId="1780" xr:uid="{00000000-0005-0000-0000-0000F1060000}"/>
    <cellStyle name="1_12 Chi so gia 2012(chuan) co so" xfId="1781" xr:uid="{00000000-0005-0000-0000-0000F2060000}"/>
    <cellStyle name="1_12 Giao duc, Y Te va Muc songnam2011" xfId="1782" xr:uid="{00000000-0005-0000-0000-0000F3060000}"/>
    <cellStyle name="1_13 Van tai 2012" xfId="1783" xr:uid="{00000000-0005-0000-0000-0000F4060000}"/>
    <cellStyle name="1_Book1" xfId="1784" xr:uid="{00000000-0005-0000-0000-0000F5060000}"/>
    <cellStyle name="1_Book3" xfId="1785" xr:uid="{00000000-0005-0000-0000-0000F6060000}"/>
    <cellStyle name="1_Book3 10" xfId="1786" xr:uid="{00000000-0005-0000-0000-0000F7060000}"/>
    <cellStyle name="1_Book3 11" xfId="1787" xr:uid="{00000000-0005-0000-0000-0000F8060000}"/>
    <cellStyle name="1_Book3 12" xfId="1788" xr:uid="{00000000-0005-0000-0000-0000F9060000}"/>
    <cellStyle name="1_Book3 13" xfId="1789" xr:uid="{00000000-0005-0000-0000-0000FA060000}"/>
    <cellStyle name="1_Book3 14" xfId="1790" xr:uid="{00000000-0005-0000-0000-0000FB060000}"/>
    <cellStyle name="1_Book3 15" xfId="1791" xr:uid="{00000000-0005-0000-0000-0000FC060000}"/>
    <cellStyle name="1_Book3 16" xfId="1792" xr:uid="{00000000-0005-0000-0000-0000FD060000}"/>
    <cellStyle name="1_Book3 17" xfId="1793" xr:uid="{00000000-0005-0000-0000-0000FE060000}"/>
    <cellStyle name="1_Book3 18" xfId="1794" xr:uid="{00000000-0005-0000-0000-0000FF060000}"/>
    <cellStyle name="1_Book3 19" xfId="1795" xr:uid="{00000000-0005-0000-0000-000000070000}"/>
    <cellStyle name="1_Book3 2" xfId="1796" xr:uid="{00000000-0005-0000-0000-000001070000}"/>
    <cellStyle name="1_Book3 3" xfId="1797" xr:uid="{00000000-0005-0000-0000-000002070000}"/>
    <cellStyle name="1_Book3 4" xfId="1798" xr:uid="{00000000-0005-0000-0000-000003070000}"/>
    <cellStyle name="1_Book3 5" xfId="1799" xr:uid="{00000000-0005-0000-0000-000004070000}"/>
    <cellStyle name="1_Book3 6" xfId="1800" xr:uid="{00000000-0005-0000-0000-000005070000}"/>
    <cellStyle name="1_Book3 7" xfId="1801" xr:uid="{00000000-0005-0000-0000-000006070000}"/>
    <cellStyle name="1_Book3 8" xfId="1802" xr:uid="{00000000-0005-0000-0000-000007070000}"/>
    <cellStyle name="1_Book3 9" xfId="1803" xr:uid="{00000000-0005-0000-0000-000008070000}"/>
    <cellStyle name="1_Book3_01 Don vi HC" xfId="1804" xr:uid="{00000000-0005-0000-0000-000009070000}"/>
    <cellStyle name="1_Book3_01 DVHC-DSLD 2010" xfId="1805" xr:uid="{00000000-0005-0000-0000-00000A070000}"/>
    <cellStyle name="1_Book3_02  Dan so lao dong(OK)" xfId="1806" xr:uid="{00000000-0005-0000-0000-00000B070000}"/>
    <cellStyle name="1_Book3_02 Danso_Laodong 2012(chuan) CO SO" xfId="1807" xr:uid="{00000000-0005-0000-0000-00000C070000}"/>
    <cellStyle name="1_Book3_03 TKQG va Thu chi NSNN 2012" xfId="1808" xr:uid="{00000000-0005-0000-0000-00000D070000}"/>
    <cellStyle name="1_Book3_04 Doanh nghiep va CSKDCT 2012" xfId="1809" xr:uid="{00000000-0005-0000-0000-00000E070000}"/>
    <cellStyle name="1_Book3_05 Doanh nghiep va Ca the_2011 (Ok)" xfId="1810" xr:uid="{00000000-0005-0000-0000-00000F070000}"/>
    <cellStyle name="1_Book3_05 NGTT DN 2010 (OK)" xfId="1811" xr:uid="{00000000-0005-0000-0000-000010070000}"/>
    <cellStyle name="1_Book3_05 NGTT DN 2010 (OK)_Bo sung 04 bieu Cong nghiep" xfId="1812" xr:uid="{00000000-0005-0000-0000-000011070000}"/>
    <cellStyle name="1_Book3_06 Nong, lam nghiep 2010  (ok)" xfId="1813" xr:uid="{00000000-0005-0000-0000-000012070000}"/>
    <cellStyle name="1_Book3_07 NGTT CN 2012" xfId="1814" xr:uid="{00000000-0005-0000-0000-000013070000}"/>
    <cellStyle name="1_Book3_08 Thuong mai Tong muc - Diep" xfId="1815" xr:uid="{00000000-0005-0000-0000-000014070000}"/>
    <cellStyle name="1_Book3_08 Thuong mai va Du lich (Ok)" xfId="1816" xr:uid="{00000000-0005-0000-0000-000015070000}"/>
    <cellStyle name="1_Book3_09 Chi so gia 2011- VuTKG-1 (Ok)" xfId="1817" xr:uid="{00000000-0005-0000-0000-000016070000}"/>
    <cellStyle name="1_Book3_09 Du lich" xfId="1818" xr:uid="{00000000-0005-0000-0000-000017070000}"/>
    <cellStyle name="1_Book3_10 Market VH, YT, GD, NGTT 2011 " xfId="1819" xr:uid="{00000000-0005-0000-0000-000018070000}"/>
    <cellStyle name="1_Book3_10 Market VH, YT, GD, NGTT 2011 _02  Dan so lao dong(OK)" xfId="1820" xr:uid="{00000000-0005-0000-0000-000019070000}"/>
    <cellStyle name="1_Book3_10 Market VH, YT, GD, NGTT 2011 _03 TKQG va Thu chi NSNN 2012" xfId="1821" xr:uid="{00000000-0005-0000-0000-00001A070000}"/>
    <cellStyle name="1_Book3_10 Market VH, YT, GD, NGTT 2011 _04 Doanh nghiep va CSKDCT 2012" xfId="1822" xr:uid="{00000000-0005-0000-0000-00001B070000}"/>
    <cellStyle name="1_Book3_10 Market VH, YT, GD, NGTT 2011 _05 Doanh nghiep va Ca the_2011 (Ok)" xfId="1823" xr:uid="{00000000-0005-0000-0000-00001C070000}"/>
    <cellStyle name="1_Book3_10 Market VH, YT, GD, NGTT 2011 _07 NGTT CN 2012" xfId="1824" xr:uid="{00000000-0005-0000-0000-00001D070000}"/>
    <cellStyle name="1_Book3_10 Market VH, YT, GD, NGTT 2011 _08 Thuong mai Tong muc - Diep" xfId="1825" xr:uid="{00000000-0005-0000-0000-00001E070000}"/>
    <cellStyle name="1_Book3_10 Market VH, YT, GD, NGTT 2011 _08 Thuong mai va Du lich (Ok)" xfId="1826" xr:uid="{00000000-0005-0000-0000-00001F070000}"/>
    <cellStyle name="1_Book3_10 Market VH, YT, GD, NGTT 2011 _09 Chi so gia 2011- VuTKG-1 (Ok)" xfId="1827" xr:uid="{00000000-0005-0000-0000-000020070000}"/>
    <cellStyle name="1_Book3_10 Market VH, YT, GD, NGTT 2011 _09 Du lich" xfId="1828" xr:uid="{00000000-0005-0000-0000-000021070000}"/>
    <cellStyle name="1_Book3_10 Market VH, YT, GD, NGTT 2011 _10 Van tai va BCVT (da sua ok)" xfId="1829" xr:uid="{00000000-0005-0000-0000-000022070000}"/>
    <cellStyle name="1_Book3_10 Market VH, YT, GD, NGTT 2011 _11 (3)" xfId="1830" xr:uid="{00000000-0005-0000-0000-000023070000}"/>
    <cellStyle name="1_Book3_10 Market VH, YT, GD, NGTT 2011 _11 (3)_04 Doanh nghiep va CSKDCT 2012" xfId="1831" xr:uid="{00000000-0005-0000-0000-000024070000}"/>
    <cellStyle name="1_Book3_10 Market VH, YT, GD, NGTT 2011 _11 (3)_Xl0000167" xfId="1832" xr:uid="{00000000-0005-0000-0000-000025070000}"/>
    <cellStyle name="1_Book3_10 Market VH, YT, GD, NGTT 2011 _12 (2)" xfId="1833" xr:uid="{00000000-0005-0000-0000-000026070000}"/>
    <cellStyle name="1_Book3_10 Market VH, YT, GD, NGTT 2011 _12 (2)_04 Doanh nghiep va CSKDCT 2012" xfId="1834" xr:uid="{00000000-0005-0000-0000-000027070000}"/>
    <cellStyle name="1_Book3_10 Market VH, YT, GD, NGTT 2011 _12 (2)_Xl0000167" xfId="1835" xr:uid="{00000000-0005-0000-0000-000028070000}"/>
    <cellStyle name="1_Book3_10 Market VH, YT, GD, NGTT 2011 _12 Giao duc, Y Te va Muc songnam2011" xfId="1836" xr:uid="{00000000-0005-0000-0000-000029070000}"/>
    <cellStyle name="1_Book3_10 Market VH, YT, GD, NGTT 2011 _13 Van tai 2012" xfId="1837" xr:uid="{00000000-0005-0000-0000-00002A070000}"/>
    <cellStyle name="1_Book3_10 Market VH, YT, GD, NGTT 2011 _Giaoduc2013(ok)" xfId="1838" xr:uid="{00000000-0005-0000-0000-00002B070000}"/>
    <cellStyle name="1_Book3_10 Market VH, YT, GD, NGTT 2011 _Maket NGTT2012 LN,TS (7-1-2013)" xfId="1839" xr:uid="{00000000-0005-0000-0000-00002C070000}"/>
    <cellStyle name="1_Book3_10 Market VH, YT, GD, NGTT 2011 _Maket NGTT2012 LN,TS (7-1-2013)_Nongnghiep" xfId="1840" xr:uid="{00000000-0005-0000-0000-00002D070000}"/>
    <cellStyle name="1_Book3_10 Market VH, YT, GD, NGTT 2011 _Ngiam_lamnghiep_2011_v2(1)(1)" xfId="1841" xr:uid="{00000000-0005-0000-0000-00002E070000}"/>
    <cellStyle name="1_Book3_10 Market VH, YT, GD, NGTT 2011 _Ngiam_lamnghiep_2011_v2(1)(1)_Nongnghiep" xfId="1842" xr:uid="{00000000-0005-0000-0000-00002F070000}"/>
    <cellStyle name="1_Book3_10 Market VH, YT, GD, NGTT 2011 _NGTT LN,TS 2012 (Chuan)" xfId="1843" xr:uid="{00000000-0005-0000-0000-000030070000}"/>
    <cellStyle name="1_Book3_10 Market VH, YT, GD, NGTT 2011 _Nien giam TT Vu Nong nghiep 2012(solieu)-gui Vu TH 29-3-2013" xfId="1844" xr:uid="{00000000-0005-0000-0000-000031070000}"/>
    <cellStyle name="1_Book3_10 Market VH, YT, GD, NGTT 2011 _Nongnghiep" xfId="1845" xr:uid="{00000000-0005-0000-0000-000032070000}"/>
    <cellStyle name="1_Book3_10 Market VH, YT, GD, NGTT 2011 _Nongnghiep NGDD 2012_cap nhat den 24-5-2013(1)" xfId="1846" xr:uid="{00000000-0005-0000-0000-000033070000}"/>
    <cellStyle name="1_Book3_10 Market VH, YT, GD, NGTT 2011 _Nongnghiep_Nongnghiep NGDD 2012_cap nhat den 24-5-2013(1)" xfId="1847" xr:uid="{00000000-0005-0000-0000-000034070000}"/>
    <cellStyle name="1_Book3_10 Market VH, YT, GD, NGTT 2011 _So lieu quoc te TH" xfId="1848" xr:uid="{00000000-0005-0000-0000-000035070000}"/>
    <cellStyle name="1_Book3_10 Market VH, YT, GD, NGTT 2011 _Xl0000147" xfId="1849" xr:uid="{00000000-0005-0000-0000-000036070000}"/>
    <cellStyle name="1_Book3_10 Market VH, YT, GD, NGTT 2011 _Xl0000167" xfId="1850" xr:uid="{00000000-0005-0000-0000-000037070000}"/>
    <cellStyle name="1_Book3_10 Market VH, YT, GD, NGTT 2011 _XNK" xfId="1851" xr:uid="{00000000-0005-0000-0000-000038070000}"/>
    <cellStyle name="1_Book3_10 Van tai va BCVT (da sua ok)" xfId="1852" xr:uid="{00000000-0005-0000-0000-000039070000}"/>
    <cellStyle name="1_Book3_10 VH, YT, GD, NGTT 2010 - (OK)" xfId="1853" xr:uid="{00000000-0005-0000-0000-00003A070000}"/>
    <cellStyle name="1_Book3_10 VH, YT, GD, NGTT 2010 - (OK)_Bo sung 04 bieu Cong nghiep" xfId="1854" xr:uid="{00000000-0005-0000-0000-00003B070000}"/>
    <cellStyle name="1_Book3_11 (3)" xfId="1855" xr:uid="{00000000-0005-0000-0000-00003C070000}"/>
    <cellStyle name="1_Book3_11 (3)_04 Doanh nghiep va CSKDCT 2012" xfId="1856" xr:uid="{00000000-0005-0000-0000-00003D070000}"/>
    <cellStyle name="1_Book3_11 (3)_Xl0000167" xfId="1857" xr:uid="{00000000-0005-0000-0000-00003E070000}"/>
    <cellStyle name="1_Book3_12 (2)" xfId="1858" xr:uid="{00000000-0005-0000-0000-00003F070000}"/>
    <cellStyle name="1_Book3_12 (2)_04 Doanh nghiep va CSKDCT 2012" xfId="1859" xr:uid="{00000000-0005-0000-0000-000040070000}"/>
    <cellStyle name="1_Book3_12 (2)_Xl0000167" xfId="1860" xr:uid="{00000000-0005-0000-0000-000041070000}"/>
    <cellStyle name="1_Book3_12 Chi so gia 2012(chuan) co so" xfId="1861" xr:uid="{00000000-0005-0000-0000-000042070000}"/>
    <cellStyle name="1_Book3_12 Giao duc, Y Te va Muc songnam2011" xfId="1862" xr:uid="{00000000-0005-0000-0000-000043070000}"/>
    <cellStyle name="1_Book3_13 Van tai 2012" xfId="1863" xr:uid="{00000000-0005-0000-0000-000044070000}"/>
    <cellStyle name="1_Book3_Book1" xfId="1864" xr:uid="{00000000-0005-0000-0000-000045070000}"/>
    <cellStyle name="1_Book3_CucThongke-phucdap-Tuan-Anh" xfId="1865" xr:uid="{00000000-0005-0000-0000-000046070000}"/>
    <cellStyle name="1_Book3_Giaoduc2013(ok)" xfId="1866" xr:uid="{00000000-0005-0000-0000-000047070000}"/>
    <cellStyle name="1_Book3_GTSXNN" xfId="1867" xr:uid="{00000000-0005-0000-0000-000048070000}"/>
    <cellStyle name="1_Book3_GTSXNN_Nongnghiep NGDD 2012_cap nhat den 24-5-2013(1)" xfId="1868" xr:uid="{00000000-0005-0000-0000-000049070000}"/>
    <cellStyle name="1_Book3_Maket NGTT2012 LN,TS (7-1-2013)" xfId="1869" xr:uid="{00000000-0005-0000-0000-00004A070000}"/>
    <cellStyle name="1_Book3_Maket NGTT2012 LN,TS (7-1-2013)_Nongnghiep" xfId="1870" xr:uid="{00000000-0005-0000-0000-00004B070000}"/>
    <cellStyle name="1_Book3_Ngiam_lamnghiep_2011_v2(1)(1)" xfId="1871" xr:uid="{00000000-0005-0000-0000-00004C070000}"/>
    <cellStyle name="1_Book3_Ngiam_lamnghiep_2011_v2(1)(1)_Nongnghiep" xfId="1872" xr:uid="{00000000-0005-0000-0000-00004D070000}"/>
    <cellStyle name="1_Book3_NGTT LN,TS 2012 (Chuan)" xfId="1873" xr:uid="{00000000-0005-0000-0000-00004E070000}"/>
    <cellStyle name="1_Book3_Nien giam day du  Nong nghiep 2010" xfId="1874" xr:uid="{00000000-0005-0000-0000-00004F070000}"/>
    <cellStyle name="1_Book3_Nien giam TT Vu Nong nghiep 2012(solieu)-gui Vu TH 29-3-2013" xfId="1875" xr:uid="{00000000-0005-0000-0000-000050070000}"/>
    <cellStyle name="1_Book3_Nongnghiep" xfId="1876" xr:uid="{00000000-0005-0000-0000-000051070000}"/>
    <cellStyle name="1_Book3_Nongnghiep_Bo sung 04 bieu Cong nghiep" xfId="1877" xr:uid="{00000000-0005-0000-0000-000052070000}"/>
    <cellStyle name="1_Book3_Nongnghiep_Mau" xfId="1878" xr:uid="{00000000-0005-0000-0000-000053070000}"/>
    <cellStyle name="1_Book3_Nongnghiep_NGDD 2013 Thu chi NSNN " xfId="1879" xr:uid="{00000000-0005-0000-0000-000054070000}"/>
    <cellStyle name="1_Book3_Nongnghiep_Nongnghiep NGDD 2012_cap nhat den 24-5-2013(1)" xfId="1880" xr:uid="{00000000-0005-0000-0000-000055070000}"/>
    <cellStyle name="1_Book3_So lieu quoc te TH" xfId="1881" xr:uid="{00000000-0005-0000-0000-000056070000}"/>
    <cellStyle name="1_Book3_So lieu quoc te TH_08 Cong nghiep 2010" xfId="1882" xr:uid="{00000000-0005-0000-0000-000057070000}"/>
    <cellStyle name="1_Book3_So lieu quoc te TH_08 Thuong mai va Du lich (Ok)" xfId="1883" xr:uid="{00000000-0005-0000-0000-000058070000}"/>
    <cellStyle name="1_Book3_So lieu quoc te TH_09 Chi so gia 2011- VuTKG-1 (Ok)" xfId="1884" xr:uid="{00000000-0005-0000-0000-000059070000}"/>
    <cellStyle name="1_Book3_So lieu quoc te TH_09 Du lich" xfId="1885" xr:uid="{00000000-0005-0000-0000-00005A070000}"/>
    <cellStyle name="1_Book3_So lieu quoc te TH_10 Van tai va BCVT (da sua ok)" xfId="1886" xr:uid="{00000000-0005-0000-0000-00005B070000}"/>
    <cellStyle name="1_Book3_So lieu quoc te TH_12 Giao duc, Y Te va Muc songnam2011" xfId="1887" xr:uid="{00000000-0005-0000-0000-00005C070000}"/>
    <cellStyle name="1_Book3_So lieu quoc te TH_nien giam tom tat du lich va XNK" xfId="1888" xr:uid="{00000000-0005-0000-0000-00005D070000}"/>
    <cellStyle name="1_Book3_So lieu quoc te TH_Nongnghiep" xfId="1889" xr:uid="{00000000-0005-0000-0000-00005E070000}"/>
    <cellStyle name="1_Book3_So lieu quoc te TH_XNK" xfId="1890" xr:uid="{00000000-0005-0000-0000-00005F070000}"/>
    <cellStyle name="1_Book3_So lieu quoc te(GDP)" xfId="1891" xr:uid="{00000000-0005-0000-0000-000060070000}"/>
    <cellStyle name="1_Book3_So lieu quoc te(GDP)_02  Dan so lao dong(OK)" xfId="1892" xr:uid="{00000000-0005-0000-0000-000061070000}"/>
    <cellStyle name="1_Book3_So lieu quoc te(GDP)_03 TKQG va Thu chi NSNN 2012" xfId="1893" xr:uid="{00000000-0005-0000-0000-000062070000}"/>
    <cellStyle name="1_Book3_So lieu quoc te(GDP)_04 Doanh nghiep va CSKDCT 2012" xfId="1894" xr:uid="{00000000-0005-0000-0000-000063070000}"/>
    <cellStyle name="1_Book3_So lieu quoc te(GDP)_05 Doanh nghiep va Ca the_2011 (Ok)" xfId="1895" xr:uid="{00000000-0005-0000-0000-000064070000}"/>
    <cellStyle name="1_Book3_So lieu quoc te(GDP)_07 NGTT CN 2012" xfId="1896" xr:uid="{00000000-0005-0000-0000-000065070000}"/>
    <cellStyle name="1_Book3_So lieu quoc te(GDP)_08 Thuong mai Tong muc - Diep" xfId="1897" xr:uid="{00000000-0005-0000-0000-000066070000}"/>
    <cellStyle name="1_Book3_So lieu quoc te(GDP)_08 Thuong mai va Du lich (Ok)" xfId="1898" xr:uid="{00000000-0005-0000-0000-000067070000}"/>
    <cellStyle name="1_Book3_So lieu quoc te(GDP)_09 Chi so gia 2011- VuTKG-1 (Ok)" xfId="1899" xr:uid="{00000000-0005-0000-0000-000068070000}"/>
    <cellStyle name="1_Book3_So lieu quoc te(GDP)_09 Du lich" xfId="1900" xr:uid="{00000000-0005-0000-0000-000069070000}"/>
    <cellStyle name="1_Book3_So lieu quoc te(GDP)_10 Van tai va BCVT (da sua ok)" xfId="1901" xr:uid="{00000000-0005-0000-0000-00006A070000}"/>
    <cellStyle name="1_Book3_So lieu quoc te(GDP)_11 (3)" xfId="1902" xr:uid="{00000000-0005-0000-0000-00006B070000}"/>
    <cellStyle name="1_Book3_So lieu quoc te(GDP)_11 (3)_04 Doanh nghiep va CSKDCT 2012" xfId="1903" xr:uid="{00000000-0005-0000-0000-00006C070000}"/>
    <cellStyle name="1_Book3_So lieu quoc te(GDP)_11 (3)_Xl0000167" xfId="1904" xr:uid="{00000000-0005-0000-0000-00006D070000}"/>
    <cellStyle name="1_Book3_So lieu quoc te(GDP)_12 (2)" xfId="1905" xr:uid="{00000000-0005-0000-0000-00006E070000}"/>
    <cellStyle name="1_Book3_So lieu quoc te(GDP)_12 (2)_04 Doanh nghiep va CSKDCT 2012" xfId="1906" xr:uid="{00000000-0005-0000-0000-00006F070000}"/>
    <cellStyle name="1_Book3_So lieu quoc te(GDP)_12 (2)_Xl0000167" xfId="1907" xr:uid="{00000000-0005-0000-0000-000070070000}"/>
    <cellStyle name="1_Book3_So lieu quoc te(GDP)_12 Giao duc, Y Te va Muc songnam2011" xfId="1908" xr:uid="{00000000-0005-0000-0000-000071070000}"/>
    <cellStyle name="1_Book3_So lieu quoc te(GDP)_12 So lieu quoc te (Ok)" xfId="1909" xr:uid="{00000000-0005-0000-0000-000072070000}"/>
    <cellStyle name="1_Book3_So lieu quoc te(GDP)_13 Van tai 2012" xfId="1910" xr:uid="{00000000-0005-0000-0000-000073070000}"/>
    <cellStyle name="1_Book3_So lieu quoc te(GDP)_Giaoduc2013(ok)" xfId="1911" xr:uid="{00000000-0005-0000-0000-000074070000}"/>
    <cellStyle name="1_Book3_So lieu quoc te(GDP)_Maket NGTT2012 LN,TS (7-1-2013)" xfId="1912" xr:uid="{00000000-0005-0000-0000-000075070000}"/>
    <cellStyle name="1_Book3_So lieu quoc te(GDP)_Maket NGTT2012 LN,TS (7-1-2013)_Nongnghiep" xfId="1913" xr:uid="{00000000-0005-0000-0000-000076070000}"/>
    <cellStyle name="1_Book3_So lieu quoc te(GDP)_Ngiam_lamnghiep_2011_v2(1)(1)" xfId="1914" xr:uid="{00000000-0005-0000-0000-000077070000}"/>
    <cellStyle name="1_Book3_So lieu quoc te(GDP)_Ngiam_lamnghiep_2011_v2(1)(1)_Nongnghiep" xfId="1915" xr:uid="{00000000-0005-0000-0000-000078070000}"/>
    <cellStyle name="1_Book3_So lieu quoc te(GDP)_NGTT LN,TS 2012 (Chuan)" xfId="1916" xr:uid="{00000000-0005-0000-0000-000079070000}"/>
    <cellStyle name="1_Book3_So lieu quoc te(GDP)_Nien giam TT Vu Nong nghiep 2012(solieu)-gui Vu TH 29-3-2013" xfId="1917" xr:uid="{00000000-0005-0000-0000-00007A070000}"/>
    <cellStyle name="1_Book3_So lieu quoc te(GDP)_Nongnghiep" xfId="1918" xr:uid="{00000000-0005-0000-0000-00007B070000}"/>
    <cellStyle name="1_Book3_So lieu quoc te(GDP)_Nongnghiep NGDD 2012_cap nhat den 24-5-2013(1)" xfId="1919" xr:uid="{00000000-0005-0000-0000-00007C070000}"/>
    <cellStyle name="1_Book3_So lieu quoc te(GDP)_Nongnghiep_Nongnghiep NGDD 2012_cap nhat den 24-5-2013(1)" xfId="1920" xr:uid="{00000000-0005-0000-0000-00007D070000}"/>
    <cellStyle name="1_Book3_So lieu quoc te(GDP)_Xl0000147" xfId="1921" xr:uid="{00000000-0005-0000-0000-00007E070000}"/>
    <cellStyle name="1_Book3_So lieu quoc te(GDP)_Xl0000167" xfId="1922" xr:uid="{00000000-0005-0000-0000-00007F070000}"/>
    <cellStyle name="1_Book3_So lieu quoc te(GDP)_XNK" xfId="1923" xr:uid="{00000000-0005-0000-0000-000080070000}"/>
    <cellStyle name="1_Book3_Xl0000147" xfId="1924" xr:uid="{00000000-0005-0000-0000-000081070000}"/>
    <cellStyle name="1_Book3_Xl0000167" xfId="1925" xr:uid="{00000000-0005-0000-0000-000082070000}"/>
    <cellStyle name="1_Book3_XNK" xfId="1926" xr:uid="{00000000-0005-0000-0000-000083070000}"/>
    <cellStyle name="1_Book3_XNK_08 Thuong mai Tong muc - Diep" xfId="1927" xr:uid="{00000000-0005-0000-0000-000084070000}"/>
    <cellStyle name="1_Book3_XNK_Bo sung 04 bieu Cong nghiep" xfId="1928" xr:uid="{00000000-0005-0000-0000-000085070000}"/>
    <cellStyle name="1_Book3_XNK-2012" xfId="1929" xr:uid="{00000000-0005-0000-0000-000086070000}"/>
    <cellStyle name="1_Book3_XNK-Market" xfId="1930" xr:uid="{00000000-0005-0000-0000-000087070000}"/>
    <cellStyle name="1_Book4" xfId="1931" xr:uid="{00000000-0005-0000-0000-000088070000}"/>
    <cellStyle name="1_Book4_08 Cong nghiep 2010" xfId="1932" xr:uid="{00000000-0005-0000-0000-000089070000}"/>
    <cellStyle name="1_Book4_08 Thuong mai va Du lich (Ok)" xfId="1933" xr:uid="{00000000-0005-0000-0000-00008A070000}"/>
    <cellStyle name="1_Book4_09 Chi so gia 2011- VuTKG-1 (Ok)" xfId="1934" xr:uid="{00000000-0005-0000-0000-00008B070000}"/>
    <cellStyle name="1_Book4_09 Du lich" xfId="1935" xr:uid="{00000000-0005-0000-0000-00008C070000}"/>
    <cellStyle name="1_Book4_10 Van tai va BCVT (da sua ok)" xfId="1936" xr:uid="{00000000-0005-0000-0000-00008D070000}"/>
    <cellStyle name="1_Book4_12 Giao duc, Y Te va Muc songnam2011" xfId="1937" xr:uid="{00000000-0005-0000-0000-00008E070000}"/>
    <cellStyle name="1_Book4_12 So lieu quoc te (Ok)" xfId="1938" xr:uid="{00000000-0005-0000-0000-00008F070000}"/>
    <cellStyle name="1_Book4_Book1" xfId="1939" xr:uid="{00000000-0005-0000-0000-000090070000}"/>
    <cellStyle name="1_Book4_nien giam tom tat du lich va XNK" xfId="1940" xr:uid="{00000000-0005-0000-0000-000091070000}"/>
    <cellStyle name="1_Book4_Nongnghiep" xfId="1941" xr:uid="{00000000-0005-0000-0000-000092070000}"/>
    <cellStyle name="1_Book4_XNK" xfId="1942" xr:uid="{00000000-0005-0000-0000-000093070000}"/>
    <cellStyle name="1_Book4_XNK-2012" xfId="1943" xr:uid="{00000000-0005-0000-0000-000094070000}"/>
    <cellStyle name="1_BRU-KI 2010-updated" xfId="1944" xr:uid="{00000000-0005-0000-0000-000095070000}"/>
    <cellStyle name="1_CAM-KI 2010-updated" xfId="1945" xr:uid="{00000000-0005-0000-0000-000096070000}"/>
    <cellStyle name="1_CAM-KI 2010-updated 2" xfId="1946" xr:uid="{00000000-0005-0000-0000-000097070000}"/>
    <cellStyle name="1_CSKDCT 2010" xfId="1947" xr:uid="{00000000-0005-0000-0000-000098070000}"/>
    <cellStyle name="1_CSKDCT 2010_Bo sung 04 bieu Cong nghiep" xfId="1948" xr:uid="{00000000-0005-0000-0000-000099070000}"/>
    <cellStyle name="1_CucThongke-phucdap-Tuan-Anh" xfId="1949" xr:uid="{00000000-0005-0000-0000-00009A070000}"/>
    <cellStyle name="1_dan so phan tich 10 nam(moi)" xfId="1950" xr:uid="{00000000-0005-0000-0000-00009B070000}"/>
    <cellStyle name="1_dan so phan tich 10 nam(moi)_01 Don vi HC" xfId="1951" xr:uid="{00000000-0005-0000-0000-00009C070000}"/>
    <cellStyle name="1_dan so phan tich 10 nam(moi)_02 Danso_Laodong 2012(chuan) CO SO" xfId="1952" xr:uid="{00000000-0005-0000-0000-00009D070000}"/>
    <cellStyle name="1_dan so phan tich 10 nam(moi)_04 Doanh nghiep va CSKDCT 2012" xfId="1953" xr:uid="{00000000-0005-0000-0000-00009E070000}"/>
    <cellStyle name="1_dan so phan tich 10 nam(moi)_NGDD 2013 Thu chi NSNN " xfId="1954" xr:uid="{00000000-0005-0000-0000-00009F070000}"/>
    <cellStyle name="1_dan so phan tich 10 nam(moi)_Nien giam KT_TV 2010" xfId="1955" xr:uid="{00000000-0005-0000-0000-0000A0070000}"/>
    <cellStyle name="1_dan so phan tich 10 nam(moi)_Xl0000167" xfId="1956" xr:uid="{00000000-0005-0000-0000-0000A1070000}"/>
    <cellStyle name="1_Dat Dai NGTT -2013" xfId="1957" xr:uid="{00000000-0005-0000-0000-0000A2070000}"/>
    <cellStyle name="1_Giaoduc2013(ok)" xfId="1958" xr:uid="{00000000-0005-0000-0000-0000A3070000}"/>
    <cellStyle name="1_GTSXNN" xfId="1959" xr:uid="{00000000-0005-0000-0000-0000A4070000}"/>
    <cellStyle name="1_GTSXNN_Nongnghiep NGDD 2012_cap nhat den 24-5-2013(1)" xfId="1960" xr:uid="{00000000-0005-0000-0000-0000A5070000}"/>
    <cellStyle name="1_KI2008 Prototype-Balance of Payments-Mar2008-for typesetting" xfId="1961" xr:uid="{00000000-0005-0000-0000-0000A6070000}"/>
    <cellStyle name="1_Lam nghiep, thuy san 2010" xfId="1962" xr:uid="{00000000-0005-0000-0000-0000A7070000}"/>
    <cellStyle name="1_Lam nghiep, thuy san 2010 (ok)" xfId="1963" xr:uid="{00000000-0005-0000-0000-0000A8070000}"/>
    <cellStyle name="1_Lam nghiep, thuy san 2010 (ok)_01 Don vi HC" xfId="1964" xr:uid="{00000000-0005-0000-0000-0000A9070000}"/>
    <cellStyle name="1_Lam nghiep, thuy san 2010 (ok)_08 Cong nghiep 2010" xfId="1965" xr:uid="{00000000-0005-0000-0000-0000AA070000}"/>
    <cellStyle name="1_Lam nghiep, thuy san 2010 (ok)_08 Thuong mai va Du lich (Ok)" xfId="1966" xr:uid="{00000000-0005-0000-0000-0000AB070000}"/>
    <cellStyle name="1_Lam nghiep, thuy san 2010 (ok)_09 Chi so gia 2011- VuTKG-1 (Ok)" xfId="1967" xr:uid="{00000000-0005-0000-0000-0000AC070000}"/>
    <cellStyle name="1_Lam nghiep, thuy san 2010 (ok)_09 Du lich" xfId="1968" xr:uid="{00000000-0005-0000-0000-0000AD070000}"/>
    <cellStyle name="1_Lam nghiep, thuy san 2010 (ok)_09 Thuong mai va Du lich" xfId="1969" xr:uid="{00000000-0005-0000-0000-0000AE070000}"/>
    <cellStyle name="1_Lam nghiep, thuy san 2010 (ok)_10 Van tai va BCVT (da sua ok)" xfId="1970" xr:uid="{00000000-0005-0000-0000-0000AF070000}"/>
    <cellStyle name="1_Lam nghiep, thuy san 2010 (ok)_11 (3)" xfId="1971" xr:uid="{00000000-0005-0000-0000-0000B0070000}"/>
    <cellStyle name="1_Lam nghiep, thuy san 2010 (ok)_12 (2)" xfId="1972" xr:uid="{00000000-0005-0000-0000-0000B1070000}"/>
    <cellStyle name="1_Lam nghiep, thuy san 2010 (ok)_12 Giao duc, Y Te va Muc songnam2011" xfId="1973" xr:uid="{00000000-0005-0000-0000-0000B2070000}"/>
    <cellStyle name="1_Lam nghiep, thuy san 2010 (ok)_nien giam tom tat du lich va XNK" xfId="1974" xr:uid="{00000000-0005-0000-0000-0000B3070000}"/>
    <cellStyle name="1_Lam nghiep, thuy san 2010 (ok)_Nongnghiep" xfId="1975" xr:uid="{00000000-0005-0000-0000-0000B4070000}"/>
    <cellStyle name="1_Lam nghiep, thuy san 2010 (ok)_XNK" xfId="1976" xr:uid="{00000000-0005-0000-0000-0000B5070000}"/>
    <cellStyle name="1_Lam nghiep, thuy san 2010 10" xfId="1977" xr:uid="{00000000-0005-0000-0000-0000B6070000}"/>
    <cellStyle name="1_Lam nghiep, thuy san 2010 11" xfId="1978" xr:uid="{00000000-0005-0000-0000-0000B7070000}"/>
    <cellStyle name="1_Lam nghiep, thuy san 2010 12" xfId="1979" xr:uid="{00000000-0005-0000-0000-0000B8070000}"/>
    <cellStyle name="1_Lam nghiep, thuy san 2010 13" xfId="1980" xr:uid="{00000000-0005-0000-0000-0000B9070000}"/>
    <cellStyle name="1_Lam nghiep, thuy san 2010 14" xfId="1981" xr:uid="{00000000-0005-0000-0000-0000BA070000}"/>
    <cellStyle name="1_Lam nghiep, thuy san 2010 15" xfId="1982" xr:uid="{00000000-0005-0000-0000-0000BB070000}"/>
    <cellStyle name="1_Lam nghiep, thuy san 2010 16" xfId="1983" xr:uid="{00000000-0005-0000-0000-0000BC070000}"/>
    <cellStyle name="1_Lam nghiep, thuy san 2010 17" xfId="1984" xr:uid="{00000000-0005-0000-0000-0000BD070000}"/>
    <cellStyle name="1_Lam nghiep, thuy san 2010 18" xfId="1985" xr:uid="{00000000-0005-0000-0000-0000BE070000}"/>
    <cellStyle name="1_Lam nghiep, thuy san 2010 19" xfId="1986" xr:uid="{00000000-0005-0000-0000-0000BF070000}"/>
    <cellStyle name="1_Lam nghiep, thuy san 2010 2" xfId="1987" xr:uid="{00000000-0005-0000-0000-0000C0070000}"/>
    <cellStyle name="1_Lam nghiep, thuy san 2010 3" xfId="1988" xr:uid="{00000000-0005-0000-0000-0000C1070000}"/>
    <cellStyle name="1_Lam nghiep, thuy san 2010 4" xfId="1989" xr:uid="{00000000-0005-0000-0000-0000C2070000}"/>
    <cellStyle name="1_Lam nghiep, thuy san 2010 5" xfId="1990" xr:uid="{00000000-0005-0000-0000-0000C3070000}"/>
    <cellStyle name="1_Lam nghiep, thuy san 2010 6" xfId="1991" xr:uid="{00000000-0005-0000-0000-0000C4070000}"/>
    <cellStyle name="1_Lam nghiep, thuy san 2010 7" xfId="1992" xr:uid="{00000000-0005-0000-0000-0000C5070000}"/>
    <cellStyle name="1_Lam nghiep, thuy san 2010 8" xfId="1993" xr:uid="{00000000-0005-0000-0000-0000C6070000}"/>
    <cellStyle name="1_Lam nghiep, thuy san 2010 9" xfId="1994" xr:uid="{00000000-0005-0000-0000-0000C7070000}"/>
    <cellStyle name="1_Lam nghiep, thuy san 2010_01 Don vi HC" xfId="1995" xr:uid="{00000000-0005-0000-0000-0000C8070000}"/>
    <cellStyle name="1_Lam nghiep, thuy san 2010_02  Dan so lao dong(OK)" xfId="1996" xr:uid="{00000000-0005-0000-0000-0000C9070000}"/>
    <cellStyle name="1_Lam nghiep, thuy san 2010_02 Danso_Laodong 2012(chuan) CO SO" xfId="1997" xr:uid="{00000000-0005-0000-0000-0000CA070000}"/>
    <cellStyle name="1_Lam nghiep, thuy san 2010_03 TKQG va Thu chi NSNN 2012" xfId="1998" xr:uid="{00000000-0005-0000-0000-0000CB070000}"/>
    <cellStyle name="1_Lam nghiep, thuy san 2010_04 Doanh nghiep va CSKDCT 2012" xfId="1999" xr:uid="{00000000-0005-0000-0000-0000CC070000}"/>
    <cellStyle name="1_Lam nghiep, thuy san 2010_05 Doanh nghiep va Ca the_2011 (Ok)" xfId="2000" xr:uid="{00000000-0005-0000-0000-0000CD070000}"/>
    <cellStyle name="1_Lam nghiep, thuy san 2010_06 Nong, lam nghiep 2010  (ok)" xfId="2001" xr:uid="{00000000-0005-0000-0000-0000CE070000}"/>
    <cellStyle name="1_Lam nghiep, thuy san 2010_07 NGTT CN 2012" xfId="2002" xr:uid="{00000000-0005-0000-0000-0000CF070000}"/>
    <cellStyle name="1_Lam nghiep, thuy san 2010_08 Thuong mai Tong muc - Diep" xfId="2003" xr:uid="{00000000-0005-0000-0000-0000D0070000}"/>
    <cellStyle name="1_Lam nghiep, thuy san 2010_08 Thuong mai va Du lich (Ok)" xfId="2004" xr:uid="{00000000-0005-0000-0000-0000D1070000}"/>
    <cellStyle name="1_Lam nghiep, thuy san 2010_09 Chi so gia 2011- VuTKG-1 (Ok)" xfId="2005" xr:uid="{00000000-0005-0000-0000-0000D2070000}"/>
    <cellStyle name="1_Lam nghiep, thuy san 2010_09 Du lich" xfId="2006" xr:uid="{00000000-0005-0000-0000-0000D3070000}"/>
    <cellStyle name="1_Lam nghiep, thuy san 2010_09 Thuong mai va Du lich" xfId="2007" xr:uid="{00000000-0005-0000-0000-0000D4070000}"/>
    <cellStyle name="1_Lam nghiep, thuy san 2010_10 Van tai va BCVT (da sua ok)" xfId="2008" xr:uid="{00000000-0005-0000-0000-0000D5070000}"/>
    <cellStyle name="1_Lam nghiep, thuy san 2010_11 (3)" xfId="2009" xr:uid="{00000000-0005-0000-0000-0000D6070000}"/>
    <cellStyle name="1_Lam nghiep, thuy san 2010_11 (3)_04 Doanh nghiep va CSKDCT 2012" xfId="2010" xr:uid="{00000000-0005-0000-0000-0000D7070000}"/>
    <cellStyle name="1_Lam nghiep, thuy san 2010_11 (3)_Xl0000167" xfId="2011" xr:uid="{00000000-0005-0000-0000-0000D8070000}"/>
    <cellStyle name="1_Lam nghiep, thuy san 2010_12 (2)" xfId="2012" xr:uid="{00000000-0005-0000-0000-0000D9070000}"/>
    <cellStyle name="1_Lam nghiep, thuy san 2010_12 (2)_04 Doanh nghiep va CSKDCT 2012" xfId="2013" xr:uid="{00000000-0005-0000-0000-0000DA070000}"/>
    <cellStyle name="1_Lam nghiep, thuy san 2010_12 (2)_Xl0000167" xfId="2014" xr:uid="{00000000-0005-0000-0000-0000DB070000}"/>
    <cellStyle name="1_Lam nghiep, thuy san 2010_12 Giao duc, Y Te va Muc songnam2011" xfId="2015" xr:uid="{00000000-0005-0000-0000-0000DC070000}"/>
    <cellStyle name="1_Lam nghiep, thuy san 2010_13 Van tai 2012" xfId="2016" xr:uid="{00000000-0005-0000-0000-0000DD070000}"/>
    <cellStyle name="1_Lam nghiep, thuy san 2010_Bo sung 04 bieu Cong nghiep" xfId="2017" xr:uid="{00000000-0005-0000-0000-0000DE070000}"/>
    <cellStyle name="1_Lam nghiep, thuy san 2010_Bo sung 04 bieu Cong nghiep_01 Don vi HC" xfId="2018" xr:uid="{00000000-0005-0000-0000-0000DF070000}"/>
    <cellStyle name="1_Lam nghiep, thuy san 2010_Bo sung 04 bieu Cong nghiep_09 Thuong mai va Du lich" xfId="2019" xr:uid="{00000000-0005-0000-0000-0000E0070000}"/>
    <cellStyle name="1_Lam nghiep, thuy san 2010_CucThongke-phucdap-Tuan-Anh" xfId="2020" xr:uid="{00000000-0005-0000-0000-0000E1070000}"/>
    <cellStyle name="1_Lam nghiep, thuy san 2010_Giaoduc2013(ok)" xfId="2021" xr:uid="{00000000-0005-0000-0000-0000E2070000}"/>
    <cellStyle name="1_Lam nghiep, thuy san 2010_GTSXNN" xfId="2022" xr:uid="{00000000-0005-0000-0000-0000E3070000}"/>
    <cellStyle name="1_Lam nghiep, thuy san 2010_GTSXNN_Nongnghiep NGDD 2012_cap nhat den 24-5-2013(1)" xfId="2023" xr:uid="{00000000-0005-0000-0000-0000E4070000}"/>
    <cellStyle name="1_Lam nghiep, thuy san 2010_Maket NGTT2012 LN,TS (7-1-2013)" xfId="2024" xr:uid="{00000000-0005-0000-0000-0000E5070000}"/>
    <cellStyle name="1_Lam nghiep, thuy san 2010_Maket NGTT2012 LN,TS (7-1-2013)_Nongnghiep" xfId="2025" xr:uid="{00000000-0005-0000-0000-0000E6070000}"/>
    <cellStyle name="1_Lam nghiep, thuy san 2010_Ngiam_lamnghiep_2011_v2(1)(1)" xfId="2026" xr:uid="{00000000-0005-0000-0000-0000E7070000}"/>
    <cellStyle name="1_Lam nghiep, thuy san 2010_Ngiam_lamnghiep_2011_v2(1)(1)_Nongnghiep" xfId="2027" xr:uid="{00000000-0005-0000-0000-0000E8070000}"/>
    <cellStyle name="1_Lam nghiep, thuy san 2010_NGTT LN,TS 2012 (Chuan)" xfId="2028" xr:uid="{00000000-0005-0000-0000-0000E9070000}"/>
    <cellStyle name="1_Lam nghiep, thuy san 2010_Nien giam day du  Nong nghiep 2010" xfId="2029" xr:uid="{00000000-0005-0000-0000-0000EA070000}"/>
    <cellStyle name="1_Lam nghiep, thuy san 2010_nien giam tom tat 2010 (thuy)" xfId="2030" xr:uid="{00000000-0005-0000-0000-0000EB070000}"/>
    <cellStyle name="1_Lam nghiep, thuy san 2010_nien giam tom tat 2010 (thuy)_01 Don vi HC" xfId="2031" xr:uid="{00000000-0005-0000-0000-0000EC070000}"/>
    <cellStyle name="1_Lam nghiep, thuy san 2010_nien giam tom tat 2010 (thuy)_09 Thuong mai va Du lich" xfId="2032" xr:uid="{00000000-0005-0000-0000-0000ED070000}"/>
    <cellStyle name="1_Lam nghiep, thuy san 2010_Nien giam TT Vu Nong nghiep 2012(solieu)-gui Vu TH 29-3-2013" xfId="2033" xr:uid="{00000000-0005-0000-0000-0000EE070000}"/>
    <cellStyle name="1_Lam nghiep, thuy san 2010_Nongnghiep" xfId="2034" xr:uid="{00000000-0005-0000-0000-0000EF070000}"/>
    <cellStyle name="1_Lam nghiep, thuy san 2010_Nongnghiep_Nongnghiep NGDD 2012_cap nhat den 24-5-2013(1)" xfId="2035" xr:uid="{00000000-0005-0000-0000-0000F0070000}"/>
    <cellStyle name="1_Lam nghiep, thuy san 2010_Xl0000147" xfId="2036" xr:uid="{00000000-0005-0000-0000-0000F1070000}"/>
    <cellStyle name="1_Lam nghiep, thuy san 2010_Xl0000167" xfId="2037" xr:uid="{00000000-0005-0000-0000-0000F2070000}"/>
    <cellStyle name="1_Lam nghiep, thuy san 2010_XNK" xfId="2038" xr:uid="{00000000-0005-0000-0000-0000F3070000}"/>
    <cellStyle name="1_Lam nghiep, thuy san 2010_XNK-Market" xfId="2039" xr:uid="{00000000-0005-0000-0000-0000F4070000}"/>
    <cellStyle name="1_LAO-KI 2010-updated" xfId="2040" xr:uid="{00000000-0005-0000-0000-0000F5070000}"/>
    <cellStyle name="1_Maket NGTT Cong nghiep 2011" xfId="2041" xr:uid="{00000000-0005-0000-0000-0000F6070000}"/>
    <cellStyle name="1_Maket NGTT Cong nghiep 2011_08 Cong nghiep 2010" xfId="2042" xr:uid="{00000000-0005-0000-0000-0000F7070000}"/>
    <cellStyle name="1_Maket NGTT Cong nghiep 2011_08 Thuong mai va Du lich (Ok)" xfId="2043" xr:uid="{00000000-0005-0000-0000-0000F8070000}"/>
    <cellStyle name="1_Maket NGTT Cong nghiep 2011_09 Chi so gia 2011- VuTKG-1 (Ok)" xfId="2044" xr:uid="{00000000-0005-0000-0000-0000F9070000}"/>
    <cellStyle name="1_Maket NGTT Cong nghiep 2011_09 Du lich" xfId="2045" xr:uid="{00000000-0005-0000-0000-0000FA070000}"/>
    <cellStyle name="1_Maket NGTT Cong nghiep 2011_10 Van tai va BCVT (da sua ok)" xfId="2046" xr:uid="{00000000-0005-0000-0000-0000FB070000}"/>
    <cellStyle name="1_Maket NGTT Cong nghiep 2011_12 Giao duc, Y Te va Muc songnam2011" xfId="2047" xr:uid="{00000000-0005-0000-0000-0000FC070000}"/>
    <cellStyle name="1_Maket NGTT Cong nghiep 2011_nien giam tom tat du lich va XNK" xfId="2048" xr:uid="{00000000-0005-0000-0000-0000FD070000}"/>
    <cellStyle name="1_Maket NGTT Cong nghiep 2011_Nongnghiep" xfId="2049" xr:uid="{00000000-0005-0000-0000-0000FE070000}"/>
    <cellStyle name="1_Maket NGTT Cong nghiep 2011_XNK" xfId="2050" xr:uid="{00000000-0005-0000-0000-0000FF070000}"/>
    <cellStyle name="1_Maket NGTT Doanh Nghiep 2011" xfId="2051" xr:uid="{00000000-0005-0000-0000-000000080000}"/>
    <cellStyle name="1_Maket NGTT Doanh Nghiep 2011_08 Cong nghiep 2010" xfId="2052" xr:uid="{00000000-0005-0000-0000-000001080000}"/>
    <cellStyle name="1_Maket NGTT Doanh Nghiep 2011_08 Thuong mai va Du lich (Ok)" xfId="2053" xr:uid="{00000000-0005-0000-0000-000002080000}"/>
    <cellStyle name="1_Maket NGTT Doanh Nghiep 2011_09 Chi so gia 2011- VuTKG-1 (Ok)" xfId="2054" xr:uid="{00000000-0005-0000-0000-000003080000}"/>
    <cellStyle name="1_Maket NGTT Doanh Nghiep 2011_09 Du lich" xfId="2055" xr:uid="{00000000-0005-0000-0000-000004080000}"/>
    <cellStyle name="1_Maket NGTT Doanh Nghiep 2011_10 Van tai va BCVT (da sua ok)" xfId="2056" xr:uid="{00000000-0005-0000-0000-000005080000}"/>
    <cellStyle name="1_Maket NGTT Doanh Nghiep 2011_12 Giao duc, Y Te va Muc songnam2011" xfId="2057" xr:uid="{00000000-0005-0000-0000-000006080000}"/>
    <cellStyle name="1_Maket NGTT Doanh Nghiep 2011_nien giam tom tat du lich va XNK" xfId="2058" xr:uid="{00000000-0005-0000-0000-000007080000}"/>
    <cellStyle name="1_Maket NGTT Doanh Nghiep 2011_Nongnghiep" xfId="2059" xr:uid="{00000000-0005-0000-0000-000008080000}"/>
    <cellStyle name="1_Maket NGTT Doanh Nghiep 2011_XNK" xfId="2060" xr:uid="{00000000-0005-0000-0000-000009080000}"/>
    <cellStyle name="1_Maket NGTT Thu chi NS 2011" xfId="2061" xr:uid="{00000000-0005-0000-0000-00000A080000}"/>
    <cellStyle name="1_Maket NGTT Thu chi NS 2011_08 Cong nghiep 2010" xfId="2062" xr:uid="{00000000-0005-0000-0000-00000B080000}"/>
    <cellStyle name="1_Maket NGTT Thu chi NS 2011_08 Thuong mai va Du lich (Ok)" xfId="2063" xr:uid="{00000000-0005-0000-0000-00000C080000}"/>
    <cellStyle name="1_Maket NGTT Thu chi NS 2011_09 Chi so gia 2011- VuTKG-1 (Ok)" xfId="2064" xr:uid="{00000000-0005-0000-0000-00000D080000}"/>
    <cellStyle name="1_Maket NGTT Thu chi NS 2011_09 Du lich" xfId="2065" xr:uid="{00000000-0005-0000-0000-00000E080000}"/>
    <cellStyle name="1_Maket NGTT Thu chi NS 2011_10 Van tai va BCVT (da sua ok)" xfId="2066" xr:uid="{00000000-0005-0000-0000-00000F080000}"/>
    <cellStyle name="1_Maket NGTT Thu chi NS 2011_12 Giao duc, Y Te va Muc songnam2011" xfId="2067" xr:uid="{00000000-0005-0000-0000-000010080000}"/>
    <cellStyle name="1_Maket NGTT Thu chi NS 2011_nien giam tom tat du lich va XNK" xfId="2068" xr:uid="{00000000-0005-0000-0000-000011080000}"/>
    <cellStyle name="1_Maket NGTT Thu chi NS 2011_Nongnghiep" xfId="2069" xr:uid="{00000000-0005-0000-0000-000012080000}"/>
    <cellStyle name="1_Maket NGTT Thu chi NS 2011_XNK" xfId="2070" xr:uid="{00000000-0005-0000-0000-000013080000}"/>
    <cellStyle name="1_Maket NGTT2012 LN,TS (7-1-2013)" xfId="2071" xr:uid="{00000000-0005-0000-0000-000014080000}"/>
    <cellStyle name="1_Maket NGTT2012 LN,TS (7-1-2013)_Nongnghiep" xfId="2072" xr:uid="{00000000-0005-0000-0000-000015080000}"/>
    <cellStyle name="1_Ngiam_lamnghiep_2011_v2(1)(1)" xfId="2073" xr:uid="{00000000-0005-0000-0000-000016080000}"/>
    <cellStyle name="1_Ngiam_lamnghiep_2011_v2(1)(1)_Nongnghiep" xfId="2074" xr:uid="{00000000-0005-0000-0000-000017080000}"/>
    <cellStyle name="1_NGTT Ca the 2011 Diep" xfId="2075" xr:uid="{00000000-0005-0000-0000-000018080000}"/>
    <cellStyle name="1_NGTT Ca the 2011 Diep_08 Cong nghiep 2010" xfId="2076" xr:uid="{00000000-0005-0000-0000-000019080000}"/>
    <cellStyle name="1_NGTT Ca the 2011 Diep_08 Thuong mai va Du lich (Ok)" xfId="2077" xr:uid="{00000000-0005-0000-0000-00001A080000}"/>
    <cellStyle name="1_NGTT Ca the 2011 Diep_09 Chi so gia 2011- VuTKG-1 (Ok)" xfId="2078" xr:uid="{00000000-0005-0000-0000-00001B080000}"/>
    <cellStyle name="1_NGTT Ca the 2011 Diep_09 Du lich" xfId="2079" xr:uid="{00000000-0005-0000-0000-00001C080000}"/>
    <cellStyle name="1_NGTT Ca the 2011 Diep_10 Van tai va BCVT (da sua ok)" xfId="2080" xr:uid="{00000000-0005-0000-0000-00001D080000}"/>
    <cellStyle name="1_NGTT Ca the 2011 Diep_12 Giao duc, Y Te va Muc songnam2011" xfId="2081" xr:uid="{00000000-0005-0000-0000-00001E080000}"/>
    <cellStyle name="1_NGTT Ca the 2011 Diep_nien giam tom tat du lich va XNK" xfId="2082" xr:uid="{00000000-0005-0000-0000-00001F080000}"/>
    <cellStyle name="1_NGTT Ca the 2011 Diep_Nongnghiep" xfId="2083" xr:uid="{00000000-0005-0000-0000-000020080000}"/>
    <cellStyle name="1_NGTT Ca the 2011 Diep_XNK" xfId="2084" xr:uid="{00000000-0005-0000-0000-000021080000}"/>
    <cellStyle name="1_NGTT LN,TS 2012 (Chuan)" xfId="2085" xr:uid="{00000000-0005-0000-0000-000022080000}"/>
    <cellStyle name="1_Nien giam day du  Nong nghiep 2010" xfId="2086" xr:uid="{00000000-0005-0000-0000-000023080000}"/>
    <cellStyle name="1_Nien giam TT Vu Nong nghiep 2012(solieu)-gui Vu TH 29-3-2013" xfId="2087" xr:uid="{00000000-0005-0000-0000-000024080000}"/>
    <cellStyle name="1_Nongnghiep" xfId="2088" xr:uid="{00000000-0005-0000-0000-000025080000}"/>
    <cellStyle name="1_Nongnghiep_Bo sung 04 bieu Cong nghiep" xfId="2089" xr:uid="{00000000-0005-0000-0000-000026080000}"/>
    <cellStyle name="1_Nongnghiep_Mau" xfId="2090" xr:uid="{00000000-0005-0000-0000-000027080000}"/>
    <cellStyle name="1_Nongnghiep_NGDD 2013 Thu chi NSNN " xfId="2091" xr:uid="{00000000-0005-0000-0000-000028080000}"/>
    <cellStyle name="1_Nongnghiep_Nongnghiep NGDD 2012_cap nhat den 24-5-2013(1)" xfId="2092" xr:uid="{00000000-0005-0000-0000-000029080000}"/>
    <cellStyle name="1_Phan i (in)" xfId="2093" xr:uid="{00000000-0005-0000-0000-00002A080000}"/>
    <cellStyle name="1_So lieu quoc te TH" xfId="2094" xr:uid="{00000000-0005-0000-0000-00002B080000}"/>
    <cellStyle name="1_So lieu quoc te TH_08 Cong nghiep 2010" xfId="2095" xr:uid="{00000000-0005-0000-0000-00002C080000}"/>
    <cellStyle name="1_So lieu quoc te TH_08 Thuong mai va Du lich (Ok)" xfId="2096" xr:uid="{00000000-0005-0000-0000-00002D080000}"/>
    <cellStyle name="1_So lieu quoc te TH_09 Chi so gia 2011- VuTKG-1 (Ok)" xfId="2097" xr:uid="{00000000-0005-0000-0000-00002E080000}"/>
    <cellStyle name="1_So lieu quoc te TH_09 Du lich" xfId="2098" xr:uid="{00000000-0005-0000-0000-00002F080000}"/>
    <cellStyle name="1_So lieu quoc te TH_10 Van tai va BCVT (da sua ok)" xfId="2099" xr:uid="{00000000-0005-0000-0000-000030080000}"/>
    <cellStyle name="1_So lieu quoc te TH_12 Giao duc, Y Te va Muc songnam2011" xfId="2100" xr:uid="{00000000-0005-0000-0000-000031080000}"/>
    <cellStyle name="1_So lieu quoc te TH_nien giam tom tat du lich va XNK" xfId="2101" xr:uid="{00000000-0005-0000-0000-000032080000}"/>
    <cellStyle name="1_So lieu quoc te TH_Nongnghiep" xfId="2102" xr:uid="{00000000-0005-0000-0000-000033080000}"/>
    <cellStyle name="1_So lieu quoc te TH_XNK" xfId="2103" xr:uid="{00000000-0005-0000-0000-000034080000}"/>
    <cellStyle name="1_So lieu quoc te(GDP)" xfId="2104" xr:uid="{00000000-0005-0000-0000-000035080000}"/>
    <cellStyle name="1_So lieu quoc te(GDP)_02  Dan so lao dong(OK)" xfId="2105" xr:uid="{00000000-0005-0000-0000-000036080000}"/>
    <cellStyle name="1_So lieu quoc te(GDP)_03 TKQG va Thu chi NSNN 2012" xfId="2106" xr:uid="{00000000-0005-0000-0000-000037080000}"/>
    <cellStyle name="1_So lieu quoc te(GDP)_04 Doanh nghiep va CSKDCT 2012" xfId="2107" xr:uid="{00000000-0005-0000-0000-000038080000}"/>
    <cellStyle name="1_So lieu quoc te(GDP)_05 Doanh nghiep va Ca the_2011 (Ok)" xfId="2108" xr:uid="{00000000-0005-0000-0000-000039080000}"/>
    <cellStyle name="1_So lieu quoc te(GDP)_07 NGTT CN 2012" xfId="2109" xr:uid="{00000000-0005-0000-0000-00003A080000}"/>
    <cellStyle name="1_So lieu quoc te(GDP)_08 Thuong mai Tong muc - Diep" xfId="2110" xr:uid="{00000000-0005-0000-0000-00003B080000}"/>
    <cellStyle name="1_So lieu quoc te(GDP)_08 Thuong mai va Du lich (Ok)" xfId="2111" xr:uid="{00000000-0005-0000-0000-00003C080000}"/>
    <cellStyle name="1_So lieu quoc te(GDP)_09 Chi so gia 2011- VuTKG-1 (Ok)" xfId="2112" xr:uid="{00000000-0005-0000-0000-00003D080000}"/>
    <cellStyle name="1_So lieu quoc te(GDP)_09 Du lich" xfId="2113" xr:uid="{00000000-0005-0000-0000-00003E080000}"/>
    <cellStyle name="1_So lieu quoc te(GDP)_10 Van tai va BCVT (da sua ok)" xfId="2114" xr:uid="{00000000-0005-0000-0000-00003F080000}"/>
    <cellStyle name="1_So lieu quoc te(GDP)_11 (3)" xfId="2115" xr:uid="{00000000-0005-0000-0000-000040080000}"/>
    <cellStyle name="1_So lieu quoc te(GDP)_11 (3)_04 Doanh nghiep va CSKDCT 2012" xfId="2116" xr:uid="{00000000-0005-0000-0000-000041080000}"/>
    <cellStyle name="1_So lieu quoc te(GDP)_11 (3)_Xl0000167" xfId="2117" xr:uid="{00000000-0005-0000-0000-000042080000}"/>
    <cellStyle name="1_So lieu quoc te(GDP)_12 (2)" xfId="2118" xr:uid="{00000000-0005-0000-0000-000043080000}"/>
    <cellStyle name="1_So lieu quoc te(GDP)_12 (2)_04 Doanh nghiep va CSKDCT 2012" xfId="2119" xr:uid="{00000000-0005-0000-0000-000044080000}"/>
    <cellStyle name="1_So lieu quoc te(GDP)_12 (2)_Xl0000167" xfId="2120" xr:uid="{00000000-0005-0000-0000-000045080000}"/>
    <cellStyle name="1_So lieu quoc te(GDP)_12 Giao duc, Y Te va Muc songnam2011" xfId="2121" xr:uid="{00000000-0005-0000-0000-000046080000}"/>
    <cellStyle name="1_So lieu quoc te(GDP)_12 So lieu quoc te (Ok)" xfId="2122" xr:uid="{00000000-0005-0000-0000-000047080000}"/>
    <cellStyle name="1_So lieu quoc te(GDP)_13 Van tai 2012" xfId="2123" xr:uid="{00000000-0005-0000-0000-000048080000}"/>
    <cellStyle name="1_So lieu quoc te(GDP)_Giaoduc2013(ok)" xfId="2124" xr:uid="{00000000-0005-0000-0000-000049080000}"/>
    <cellStyle name="1_So lieu quoc te(GDP)_Maket NGTT2012 LN,TS (7-1-2013)" xfId="2125" xr:uid="{00000000-0005-0000-0000-00004A080000}"/>
    <cellStyle name="1_So lieu quoc te(GDP)_Maket NGTT2012 LN,TS (7-1-2013)_Nongnghiep" xfId="2126" xr:uid="{00000000-0005-0000-0000-00004B080000}"/>
    <cellStyle name="1_So lieu quoc te(GDP)_Ngiam_lamnghiep_2011_v2(1)(1)" xfId="2127" xr:uid="{00000000-0005-0000-0000-00004C080000}"/>
    <cellStyle name="1_So lieu quoc te(GDP)_Ngiam_lamnghiep_2011_v2(1)(1)_Nongnghiep" xfId="2128" xr:uid="{00000000-0005-0000-0000-00004D080000}"/>
    <cellStyle name="1_So lieu quoc te(GDP)_NGTT LN,TS 2012 (Chuan)" xfId="2129" xr:uid="{00000000-0005-0000-0000-00004E080000}"/>
    <cellStyle name="1_So lieu quoc te(GDP)_Nien giam TT Vu Nong nghiep 2012(solieu)-gui Vu TH 29-3-2013" xfId="2130" xr:uid="{00000000-0005-0000-0000-00004F080000}"/>
    <cellStyle name="1_So lieu quoc te(GDP)_Nongnghiep" xfId="2131" xr:uid="{00000000-0005-0000-0000-000050080000}"/>
    <cellStyle name="1_So lieu quoc te(GDP)_Nongnghiep NGDD 2012_cap nhat den 24-5-2013(1)" xfId="2132" xr:uid="{00000000-0005-0000-0000-000051080000}"/>
    <cellStyle name="1_So lieu quoc te(GDP)_Nongnghiep_Nongnghiep NGDD 2012_cap nhat den 24-5-2013(1)" xfId="2133" xr:uid="{00000000-0005-0000-0000-000052080000}"/>
    <cellStyle name="1_So lieu quoc te(GDP)_Xl0000147" xfId="2134" xr:uid="{00000000-0005-0000-0000-000053080000}"/>
    <cellStyle name="1_So lieu quoc te(GDP)_Xl0000167" xfId="2135" xr:uid="{00000000-0005-0000-0000-000054080000}"/>
    <cellStyle name="1_So lieu quoc te(GDP)_XNK" xfId="2136" xr:uid="{00000000-0005-0000-0000-000055080000}"/>
    <cellStyle name="1_Thuong mai va Du lich" xfId="2137" xr:uid="{00000000-0005-0000-0000-000056080000}"/>
    <cellStyle name="1_Thuong mai va Du lich_01 Don vi HC" xfId="2138" xr:uid="{00000000-0005-0000-0000-000057080000}"/>
    <cellStyle name="1_Thuong mai va Du lich_NGDD 2013 Thu chi NSNN " xfId="2139" xr:uid="{00000000-0005-0000-0000-000058080000}"/>
    <cellStyle name="1_Tong hop 1" xfId="2140" xr:uid="{00000000-0005-0000-0000-000059080000}"/>
    <cellStyle name="1_Tong hop NGTT" xfId="2141" xr:uid="{00000000-0005-0000-0000-00005A080000}"/>
    <cellStyle name="1_Xl0000167" xfId="2142" xr:uid="{00000000-0005-0000-0000-00005B080000}"/>
    <cellStyle name="1_XNK" xfId="2143" xr:uid="{00000000-0005-0000-0000-00005C080000}"/>
    <cellStyle name="1_XNK (10-6)" xfId="2144" xr:uid="{00000000-0005-0000-0000-00005D080000}"/>
    <cellStyle name="1_XNK_08 Thuong mai Tong muc - Diep" xfId="2145" xr:uid="{00000000-0005-0000-0000-00005E080000}"/>
    <cellStyle name="1_XNK_Bo sung 04 bieu Cong nghiep" xfId="2146" xr:uid="{00000000-0005-0000-0000-00005F080000}"/>
    <cellStyle name="1_XNK-2012" xfId="2147" xr:uid="{00000000-0005-0000-0000-000060080000}"/>
    <cellStyle name="1_XNK-Market" xfId="2148" xr:uid="{00000000-0005-0000-0000-000061080000}"/>
    <cellStyle name="¹éºÐÀ²_      " xfId="2149" xr:uid="{00000000-0005-0000-0000-000062080000}"/>
    <cellStyle name="2" xfId="2150" xr:uid="{00000000-0005-0000-0000-000063080000}"/>
    <cellStyle name="20% - Accent1 2" xfId="2151" xr:uid="{00000000-0005-0000-0000-000064080000}"/>
    <cellStyle name="20% - Accent2 2" xfId="2152" xr:uid="{00000000-0005-0000-0000-000065080000}"/>
    <cellStyle name="20% - Accent3 2" xfId="2153" xr:uid="{00000000-0005-0000-0000-000066080000}"/>
    <cellStyle name="20% - Accent4 2" xfId="2154" xr:uid="{00000000-0005-0000-0000-000067080000}"/>
    <cellStyle name="20% - Accent5 2" xfId="2155" xr:uid="{00000000-0005-0000-0000-000068080000}"/>
    <cellStyle name="20% - Accent6 2" xfId="2156" xr:uid="{00000000-0005-0000-0000-000069080000}"/>
    <cellStyle name="3" xfId="2157" xr:uid="{00000000-0005-0000-0000-00006A080000}"/>
    <cellStyle name="4" xfId="2158" xr:uid="{00000000-0005-0000-0000-00006B080000}"/>
    <cellStyle name="40% - Accent1 2" xfId="2159" xr:uid="{00000000-0005-0000-0000-00006C080000}"/>
    <cellStyle name="40% - Accent2 2" xfId="2160" xr:uid="{00000000-0005-0000-0000-00006D080000}"/>
    <cellStyle name="40% - Accent3 2" xfId="2161" xr:uid="{00000000-0005-0000-0000-00006E080000}"/>
    <cellStyle name="40% - Accent4 2" xfId="2162" xr:uid="{00000000-0005-0000-0000-00006F080000}"/>
    <cellStyle name="40% - Accent5 2" xfId="2163" xr:uid="{00000000-0005-0000-0000-000070080000}"/>
    <cellStyle name="40% - Accent6 2" xfId="2164" xr:uid="{00000000-0005-0000-0000-000071080000}"/>
    <cellStyle name="60% - Accent1 2" xfId="2165" xr:uid="{00000000-0005-0000-0000-000072080000}"/>
    <cellStyle name="60% - Accent2 2" xfId="2166" xr:uid="{00000000-0005-0000-0000-000073080000}"/>
    <cellStyle name="60% - Accent3 2" xfId="2167" xr:uid="{00000000-0005-0000-0000-000074080000}"/>
    <cellStyle name="60% - Accent4 2" xfId="2168" xr:uid="{00000000-0005-0000-0000-000075080000}"/>
    <cellStyle name="60% - Accent5 2" xfId="2169" xr:uid="{00000000-0005-0000-0000-000076080000}"/>
    <cellStyle name="60% - Accent6 2" xfId="2170" xr:uid="{00000000-0005-0000-0000-000077080000}"/>
    <cellStyle name="Accent1 2" xfId="2171" xr:uid="{00000000-0005-0000-0000-000078080000}"/>
    <cellStyle name="Accent2 2" xfId="2172" xr:uid="{00000000-0005-0000-0000-000079080000}"/>
    <cellStyle name="Accent3 2" xfId="2173" xr:uid="{00000000-0005-0000-0000-00007A080000}"/>
    <cellStyle name="Accent4 2" xfId="2174" xr:uid="{00000000-0005-0000-0000-00007B080000}"/>
    <cellStyle name="Accent5 2" xfId="2175" xr:uid="{00000000-0005-0000-0000-00007C080000}"/>
    <cellStyle name="Accent6 2" xfId="2176" xr:uid="{00000000-0005-0000-0000-00007D080000}"/>
    <cellStyle name="ÅëÈ­ [0]_      " xfId="2177" xr:uid="{00000000-0005-0000-0000-00007E080000}"/>
    <cellStyle name="AeE­ [0]_INQUIRY ¿μ¾÷AßAø " xfId="2178" xr:uid="{00000000-0005-0000-0000-00007F080000}"/>
    <cellStyle name="ÅëÈ­ [0]_S" xfId="2179" xr:uid="{00000000-0005-0000-0000-000080080000}"/>
    <cellStyle name="ÅëÈ­_      " xfId="2180" xr:uid="{00000000-0005-0000-0000-000081080000}"/>
    <cellStyle name="AeE­_INQUIRY ¿?¾÷AßAø " xfId="2181" xr:uid="{00000000-0005-0000-0000-000082080000}"/>
    <cellStyle name="ÅëÈ­_L601CPT" xfId="2182" xr:uid="{00000000-0005-0000-0000-000083080000}"/>
    <cellStyle name="ÄÞ¸¶ [0]_      " xfId="2183" xr:uid="{00000000-0005-0000-0000-000084080000}"/>
    <cellStyle name="AÞ¸¶ [0]_INQUIRY ¿?¾÷AßAø " xfId="2184" xr:uid="{00000000-0005-0000-0000-000085080000}"/>
    <cellStyle name="ÄÞ¸¶ [0]_L601CPT" xfId="2185" xr:uid="{00000000-0005-0000-0000-000086080000}"/>
    <cellStyle name="ÄÞ¸¶_      " xfId="2186" xr:uid="{00000000-0005-0000-0000-000087080000}"/>
    <cellStyle name="AÞ¸¶_INQUIRY ¿?¾÷AßAø " xfId="2187" xr:uid="{00000000-0005-0000-0000-000088080000}"/>
    <cellStyle name="ÄÞ¸¶_L601CPT" xfId="2188" xr:uid="{00000000-0005-0000-0000-000089080000}"/>
    <cellStyle name="AutoFormat Options" xfId="2189" xr:uid="{00000000-0005-0000-0000-00008A080000}"/>
    <cellStyle name="Bad 2" xfId="2190" xr:uid="{00000000-0005-0000-0000-00008B080000}"/>
    <cellStyle name="C?AØ_¿?¾÷CoE² " xfId="2191" xr:uid="{00000000-0005-0000-0000-00008C080000}"/>
    <cellStyle name="Ç¥ÁØ_      " xfId="2192" xr:uid="{00000000-0005-0000-0000-00008D080000}"/>
    <cellStyle name="C￥AØ_¿μ¾÷CoE² " xfId="2193" xr:uid="{00000000-0005-0000-0000-00008E080000}"/>
    <cellStyle name="Ç¥ÁØ_S" xfId="2194" xr:uid="{00000000-0005-0000-0000-00008F080000}"/>
    <cellStyle name="C￥AØ_Sheet1_¿μ¾÷CoE² " xfId="2195" xr:uid="{00000000-0005-0000-0000-000090080000}"/>
    <cellStyle name="Calc Currency (0)" xfId="2196" xr:uid="{00000000-0005-0000-0000-000091080000}"/>
    <cellStyle name="Calc Currency (0) 2" xfId="2197" xr:uid="{00000000-0005-0000-0000-000092080000}"/>
    <cellStyle name="Calc Currency (0) 3" xfId="2198" xr:uid="{00000000-0005-0000-0000-000093080000}"/>
    <cellStyle name="Calculation 2" xfId="2199" xr:uid="{00000000-0005-0000-0000-000094080000}"/>
    <cellStyle name="category" xfId="2200" xr:uid="{00000000-0005-0000-0000-000095080000}"/>
    <cellStyle name="Cerrency_Sheet2_XANGDAU" xfId="2201" xr:uid="{00000000-0005-0000-0000-000096080000}"/>
    <cellStyle name="Check Cell 2" xfId="2202" xr:uid="{00000000-0005-0000-0000-000097080000}"/>
    <cellStyle name="Comma" xfId="2691" builtinId="3"/>
    <cellStyle name="Comma [0] 2" xfId="2203" xr:uid="{00000000-0005-0000-0000-000099080000}"/>
    <cellStyle name="Comma 10" xfId="2204" xr:uid="{00000000-0005-0000-0000-00009A080000}"/>
    <cellStyle name="Comma 10 2" xfId="2205" xr:uid="{00000000-0005-0000-0000-00009B080000}"/>
    <cellStyle name="Comma 10 2 2" xfId="2206" xr:uid="{00000000-0005-0000-0000-00009C080000}"/>
    <cellStyle name="Comma 10 3" xfId="2207" xr:uid="{00000000-0005-0000-0000-00009D080000}"/>
    <cellStyle name="Comma 10_Mau" xfId="2208" xr:uid="{00000000-0005-0000-0000-00009E080000}"/>
    <cellStyle name="Comma 11" xfId="2209" xr:uid="{00000000-0005-0000-0000-00009F080000}"/>
    <cellStyle name="Comma 11 2" xfId="2210" xr:uid="{00000000-0005-0000-0000-0000A0080000}"/>
    <cellStyle name="Comma 11 3" xfId="2692" xr:uid="{00000000-0005-0000-0000-0000A1080000}"/>
    <cellStyle name="Comma 12" xfId="2211" xr:uid="{00000000-0005-0000-0000-0000A2080000}"/>
    <cellStyle name="Comma 13" xfId="2212" xr:uid="{00000000-0005-0000-0000-0000A3080000}"/>
    <cellStyle name="Comma 14" xfId="2213" xr:uid="{00000000-0005-0000-0000-0000A4080000}"/>
    <cellStyle name="Comma 15" xfId="2214" xr:uid="{00000000-0005-0000-0000-0000A5080000}"/>
    <cellStyle name="Comma 16" xfId="2215" xr:uid="{00000000-0005-0000-0000-0000A6080000}"/>
    <cellStyle name="Comma 17" xfId="2216" xr:uid="{00000000-0005-0000-0000-0000A7080000}"/>
    <cellStyle name="Comma 2" xfId="2217" xr:uid="{00000000-0005-0000-0000-0000A8080000}"/>
    <cellStyle name="Comma 2 2" xfId="2218" xr:uid="{00000000-0005-0000-0000-0000A9080000}"/>
    <cellStyle name="Comma 2 2 2" xfId="2219" xr:uid="{00000000-0005-0000-0000-0000AA080000}"/>
    <cellStyle name="Comma 2 2 3" xfId="2220" xr:uid="{00000000-0005-0000-0000-0000AB080000}"/>
    <cellStyle name="Comma 2 2 4" xfId="2221" xr:uid="{00000000-0005-0000-0000-0000AC080000}"/>
    <cellStyle name="Comma 2 2 5" xfId="2222" xr:uid="{00000000-0005-0000-0000-0000AD080000}"/>
    <cellStyle name="Comma 2 2 6" xfId="2693" xr:uid="{00000000-0005-0000-0000-0000AE080000}"/>
    <cellStyle name="Comma 2 3" xfId="2223" xr:uid="{00000000-0005-0000-0000-0000AF080000}"/>
    <cellStyle name="Comma 2 4" xfId="2224" xr:uid="{00000000-0005-0000-0000-0000B0080000}"/>
    <cellStyle name="Comma 2 5" xfId="2225" xr:uid="{00000000-0005-0000-0000-0000B1080000}"/>
    <cellStyle name="Comma 2 6" xfId="2226" xr:uid="{00000000-0005-0000-0000-0000B2080000}"/>
    <cellStyle name="Comma 2_CS TT TK" xfId="2227" xr:uid="{00000000-0005-0000-0000-0000B3080000}"/>
    <cellStyle name="Comma 3" xfId="2228" xr:uid="{00000000-0005-0000-0000-0000B4080000}"/>
    <cellStyle name="Comma 3 2" xfId="2229" xr:uid="{00000000-0005-0000-0000-0000B5080000}"/>
    <cellStyle name="Comma 3 2 2" xfId="2230" xr:uid="{00000000-0005-0000-0000-0000B6080000}"/>
    <cellStyle name="Comma 3 2 3" xfId="2231" xr:uid="{00000000-0005-0000-0000-0000B7080000}"/>
    <cellStyle name="Comma 3 2 4" xfId="2232" xr:uid="{00000000-0005-0000-0000-0000B8080000}"/>
    <cellStyle name="Comma 3 2 5" xfId="2233" xr:uid="{00000000-0005-0000-0000-0000B9080000}"/>
    <cellStyle name="Comma 3 2 5 2" xfId="2234" xr:uid="{00000000-0005-0000-0000-0000BA080000}"/>
    <cellStyle name="Comma 3 2 5 3" xfId="2235" xr:uid="{00000000-0005-0000-0000-0000BB080000}"/>
    <cellStyle name="Comma 3 2 6" xfId="2236" xr:uid="{00000000-0005-0000-0000-0000BC080000}"/>
    <cellStyle name="Comma 3 2 7" xfId="2237" xr:uid="{00000000-0005-0000-0000-0000BD080000}"/>
    <cellStyle name="Comma 3 3" xfId="2238" xr:uid="{00000000-0005-0000-0000-0000BE080000}"/>
    <cellStyle name="Comma 3 3 2" xfId="2239" xr:uid="{00000000-0005-0000-0000-0000BF080000}"/>
    <cellStyle name="Comma 3 3 3" xfId="2240" xr:uid="{00000000-0005-0000-0000-0000C0080000}"/>
    <cellStyle name="Comma 3 4" xfId="2241" xr:uid="{00000000-0005-0000-0000-0000C1080000}"/>
    <cellStyle name="Comma 3 5" xfId="2242" xr:uid="{00000000-0005-0000-0000-0000C2080000}"/>
    <cellStyle name="Comma 3 6" xfId="2243" xr:uid="{00000000-0005-0000-0000-0000C3080000}"/>
    <cellStyle name="Comma 3 7" xfId="2715" xr:uid="{00000000-0005-0000-0000-0000C4080000}"/>
    <cellStyle name="Comma 3_CS TT TK" xfId="2244" xr:uid="{00000000-0005-0000-0000-0000C5080000}"/>
    <cellStyle name="Comma 4" xfId="2245" xr:uid="{00000000-0005-0000-0000-0000C6080000}"/>
    <cellStyle name="Comma 4 2" xfId="2246" xr:uid="{00000000-0005-0000-0000-0000C7080000}"/>
    <cellStyle name="Comma 4 3" xfId="2247" xr:uid="{00000000-0005-0000-0000-0000C8080000}"/>
    <cellStyle name="Comma 4 4" xfId="2248" xr:uid="{00000000-0005-0000-0000-0000C9080000}"/>
    <cellStyle name="Comma 4 5" xfId="2249" xr:uid="{00000000-0005-0000-0000-0000CA080000}"/>
    <cellStyle name="Comma 4_Xl0000115" xfId="2250" xr:uid="{00000000-0005-0000-0000-0000CB080000}"/>
    <cellStyle name="Comma 5" xfId="2251" xr:uid="{00000000-0005-0000-0000-0000CC080000}"/>
    <cellStyle name="Comma 5 2" xfId="2252" xr:uid="{00000000-0005-0000-0000-0000CD080000}"/>
    <cellStyle name="Comma 5 2 2" xfId="2253" xr:uid="{00000000-0005-0000-0000-0000CE080000}"/>
    <cellStyle name="Comma 5 3" xfId="2254" xr:uid="{00000000-0005-0000-0000-0000CF080000}"/>
    <cellStyle name="Comma 5_Xl0000108" xfId="2255" xr:uid="{00000000-0005-0000-0000-0000D0080000}"/>
    <cellStyle name="Comma 6" xfId="2256" xr:uid="{00000000-0005-0000-0000-0000D1080000}"/>
    <cellStyle name="Comma 6 2" xfId="2257" xr:uid="{00000000-0005-0000-0000-0000D2080000}"/>
    <cellStyle name="Comma 6 3" xfId="2258" xr:uid="{00000000-0005-0000-0000-0000D3080000}"/>
    <cellStyle name="Comma 6_Xl0000115" xfId="2259" xr:uid="{00000000-0005-0000-0000-0000D4080000}"/>
    <cellStyle name="Comma 7" xfId="2260" xr:uid="{00000000-0005-0000-0000-0000D5080000}"/>
    <cellStyle name="Comma 7 2" xfId="2261" xr:uid="{00000000-0005-0000-0000-0000D6080000}"/>
    <cellStyle name="Comma 7 3" xfId="2262" xr:uid="{00000000-0005-0000-0000-0000D7080000}"/>
    <cellStyle name="Comma 8" xfId="2263" xr:uid="{00000000-0005-0000-0000-0000D8080000}"/>
    <cellStyle name="Comma 8 2" xfId="2264" xr:uid="{00000000-0005-0000-0000-0000D9080000}"/>
    <cellStyle name="Comma 8 3" xfId="2265" xr:uid="{00000000-0005-0000-0000-0000DA080000}"/>
    <cellStyle name="Comma 9" xfId="2266" xr:uid="{00000000-0005-0000-0000-0000DB080000}"/>
    <cellStyle name="Comma 9 2" xfId="2267" xr:uid="{00000000-0005-0000-0000-0000DC080000}"/>
    <cellStyle name="Comma 9 3" xfId="2268" xr:uid="{00000000-0005-0000-0000-0000DD080000}"/>
    <cellStyle name="comma zerodec" xfId="2269" xr:uid="{00000000-0005-0000-0000-0000DE080000}"/>
    <cellStyle name="Comma0" xfId="2270" xr:uid="{00000000-0005-0000-0000-0000DF080000}"/>
    <cellStyle name="cong" xfId="2271" xr:uid="{00000000-0005-0000-0000-0000E0080000}"/>
    <cellStyle name="Currency 2" xfId="2272" xr:uid="{00000000-0005-0000-0000-0000E1080000}"/>
    <cellStyle name="Currency0" xfId="2273" xr:uid="{00000000-0005-0000-0000-0000E2080000}"/>
    <cellStyle name="Currency1" xfId="2274" xr:uid="{00000000-0005-0000-0000-0000E3080000}"/>
    <cellStyle name="Date" xfId="2275" xr:uid="{00000000-0005-0000-0000-0000E4080000}"/>
    <cellStyle name="DAUDE" xfId="2276" xr:uid="{00000000-0005-0000-0000-0000E5080000}"/>
    <cellStyle name="Dollar (zero dec)" xfId="2277" xr:uid="{00000000-0005-0000-0000-0000E6080000}"/>
    <cellStyle name="Euro" xfId="2278" xr:uid="{00000000-0005-0000-0000-0000E7080000}"/>
    <cellStyle name="Explanatory Text 2" xfId="2279" xr:uid="{00000000-0005-0000-0000-0000E8080000}"/>
    <cellStyle name="Fixed" xfId="2280" xr:uid="{00000000-0005-0000-0000-0000E9080000}"/>
    <cellStyle name="gia" xfId="2281" xr:uid="{00000000-0005-0000-0000-0000EA080000}"/>
    <cellStyle name="Good 2" xfId="2282" xr:uid="{00000000-0005-0000-0000-0000EB080000}"/>
    <cellStyle name="Grey" xfId="2283" xr:uid="{00000000-0005-0000-0000-0000EC080000}"/>
    <cellStyle name="HEADER" xfId="2284" xr:uid="{00000000-0005-0000-0000-0000ED080000}"/>
    <cellStyle name="Header1" xfId="2285" xr:uid="{00000000-0005-0000-0000-0000EE080000}"/>
    <cellStyle name="Header2" xfId="2286" xr:uid="{00000000-0005-0000-0000-0000EF080000}"/>
    <cellStyle name="Heading 1 2" xfId="2287" xr:uid="{00000000-0005-0000-0000-0000F0080000}"/>
    <cellStyle name="Heading 1 3" xfId="2288" xr:uid="{00000000-0005-0000-0000-0000F1080000}"/>
    <cellStyle name="Heading 1 4" xfId="2289" xr:uid="{00000000-0005-0000-0000-0000F2080000}"/>
    <cellStyle name="Heading 1 5" xfId="2290" xr:uid="{00000000-0005-0000-0000-0000F3080000}"/>
    <cellStyle name="Heading 1 6" xfId="2291" xr:uid="{00000000-0005-0000-0000-0000F4080000}"/>
    <cellStyle name="Heading 1 7" xfId="2292" xr:uid="{00000000-0005-0000-0000-0000F5080000}"/>
    <cellStyle name="Heading 1 8" xfId="2293" xr:uid="{00000000-0005-0000-0000-0000F6080000}"/>
    <cellStyle name="Heading 1 9" xfId="2294" xr:uid="{00000000-0005-0000-0000-0000F7080000}"/>
    <cellStyle name="Heading 2 2" xfId="2295" xr:uid="{00000000-0005-0000-0000-0000F8080000}"/>
    <cellStyle name="Heading 2 3" xfId="2296" xr:uid="{00000000-0005-0000-0000-0000F9080000}"/>
    <cellStyle name="Heading 2 4" xfId="2297" xr:uid="{00000000-0005-0000-0000-0000FA080000}"/>
    <cellStyle name="Heading 2 5" xfId="2298" xr:uid="{00000000-0005-0000-0000-0000FB080000}"/>
    <cellStyle name="Heading 2 6" xfId="2299" xr:uid="{00000000-0005-0000-0000-0000FC080000}"/>
    <cellStyle name="Heading 2 7" xfId="2300" xr:uid="{00000000-0005-0000-0000-0000FD080000}"/>
    <cellStyle name="Heading 2 8" xfId="2301" xr:uid="{00000000-0005-0000-0000-0000FE080000}"/>
    <cellStyle name="Heading 2 9" xfId="2302" xr:uid="{00000000-0005-0000-0000-0000FF080000}"/>
    <cellStyle name="Heading 3 2" xfId="2303" xr:uid="{00000000-0005-0000-0000-000000090000}"/>
    <cellStyle name="Heading 4 2" xfId="2304" xr:uid="{00000000-0005-0000-0000-000001090000}"/>
    <cellStyle name="HEADING1" xfId="2305" xr:uid="{00000000-0005-0000-0000-000002090000}"/>
    <cellStyle name="HEADING2" xfId="2306" xr:uid="{00000000-0005-0000-0000-000003090000}"/>
    <cellStyle name="Hyperlink" xfId="2713" builtinId="8"/>
    <cellStyle name="Hyperlink 2" xfId="2307" xr:uid="{00000000-0005-0000-0000-000005090000}"/>
    <cellStyle name="Input [yellow]" xfId="2308" xr:uid="{00000000-0005-0000-0000-000006090000}"/>
    <cellStyle name="Input 2" xfId="2309" xr:uid="{00000000-0005-0000-0000-000007090000}"/>
    <cellStyle name="Ledger 17 x 11 in" xfId="2310" xr:uid="{00000000-0005-0000-0000-000008090000}"/>
    <cellStyle name="Linked Cell 2" xfId="2311" xr:uid="{00000000-0005-0000-0000-000009090000}"/>
    <cellStyle name="Model" xfId="2312" xr:uid="{00000000-0005-0000-0000-00000A090000}"/>
    <cellStyle name="moi" xfId="2313" xr:uid="{00000000-0005-0000-0000-00000B090000}"/>
    <cellStyle name="moi 2" xfId="2314" xr:uid="{00000000-0005-0000-0000-00000C090000}"/>
    <cellStyle name="moi 3" xfId="2315" xr:uid="{00000000-0005-0000-0000-00000D090000}"/>
    <cellStyle name="Monétaire [0]_TARIFFS DB" xfId="2316" xr:uid="{00000000-0005-0000-0000-00000E090000}"/>
    <cellStyle name="Monétaire_TARIFFS DB" xfId="2317" xr:uid="{00000000-0005-0000-0000-00000F090000}"/>
    <cellStyle name="n" xfId="2318" xr:uid="{00000000-0005-0000-0000-000010090000}"/>
    <cellStyle name="Neutral 2" xfId="2319" xr:uid="{00000000-0005-0000-0000-000011090000}"/>
    <cellStyle name="New Times Roman" xfId="2320" xr:uid="{00000000-0005-0000-0000-000012090000}"/>
    <cellStyle name="No" xfId="2321" xr:uid="{00000000-0005-0000-0000-000013090000}"/>
    <cellStyle name="no dec" xfId="2322" xr:uid="{00000000-0005-0000-0000-000014090000}"/>
    <cellStyle name="No_01 Don vi HC" xfId="2323" xr:uid="{00000000-0005-0000-0000-000015090000}"/>
    <cellStyle name="Normal" xfId="0" builtinId="0"/>
    <cellStyle name="Normal - Style1" xfId="2324" xr:uid="{00000000-0005-0000-0000-000017090000}"/>
    <cellStyle name="Normal - Style1 2" xfId="2325" xr:uid="{00000000-0005-0000-0000-000018090000}"/>
    <cellStyle name="Normal - Style1 3" xfId="2326" xr:uid="{00000000-0005-0000-0000-000019090000}"/>
    <cellStyle name="Normal - Style1 3 2" xfId="2327" xr:uid="{00000000-0005-0000-0000-00001A090000}"/>
    <cellStyle name="Normal - Style1_01 Don vi HC" xfId="2" xr:uid="{00000000-0005-0000-0000-00001B090000}"/>
    <cellStyle name="Normal 10" xfId="2328" xr:uid="{00000000-0005-0000-0000-00001C090000}"/>
    <cellStyle name="Normal 10 2" xfId="2329" xr:uid="{00000000-0005-0000-0000-00001D090000}"/>
    <cellStyle name="Normal 10 2 2" xfId="2330" xr:uid="{00000000-0005-0000-0000-00001E090000}"/>
    <cellStyle name="Normal 10 2 2 2" xfId="2668" xr:uid="{00000000-0005-0000-0000-00001F090000}"/>
    <cellStyle name="Normal 10 2 2 2 19" xfId="2712" xr:uid="{00000000-0005-0000-0000-000020090000}"/>
    <cellStyle name="Normal 10 2 2 2 2" xfId="2694" xr:uid="{00000000-0005-0000-0000-000021090000}"/>
    <cellStyle name="Normal 10 3" xfId="2331" xr:uid="{00000000-0005-0000-0000-000022090000}"/>
    <cellStyle name="Normal 10 4" xfId="2332" xr:uid="{00000000-0005-0000-0000-000023090000}"/>
    <cellStyle name="Normal 10 4 2" xfId="2669" xr:uid="{00000000-0005-0000-0000-000024090000}"/>
    <cellStyle name="Normal 10 5" xfId="2333" xr:uid="{00000000-0005-0000-0000-000025090000}"/>
    <cellStyle name="Normal 10_Xl0000115" xfId="2334" xr:uid="{00000000-0005-0000-0000-000026090000}"/>
    <cellStyle name="Normal 100" xfId="2335" xr:uid="{00000000-0005-0000-0000-000027090000}"/>
    <cellStyle name="Normal 101" xfId="2336" xr:uid="{00000000-0005-0000-0000-000028090000}"/>
    <cellStyle name="Normal 102" xfId="2337" xr:uid="{00000000-0005-0000-0000-000029090000}"/>
    <cellStyle name="Normal 103" xfId="2338" xr:uid="{00000000-0005-0000-0000-00002A090000}"/>
    <cellStyle name="Normal 104" xfId="2339" xr:uid="{00000000-0005-0000-0000-00002B090000}"/>
    <cellStyle name="Normal 105" xfId="2340" xr:uid="{00000000-0005-0000-0000-00002C090000}"/>
    <cellStyle name="Normal 106" xfId="2341" xr:uid="{00000000-0005-0000-0000-00002D090000}"/>
    <cellStyle name="Normal 107" xfId="2342" xr:uid="{00000000-0005-0000-0000-00002E090000}"/>
    <cellStyle name="Normal 108" xfId="2343" xr:uid="{00000000-0005-0000-0000-00002F090000}"/>
    <cellStyle name="Normal 109" xfId="2344" xr:uid="{00000000-0005-0000-0000-000030090000}"/>
    <cellStyle name="Normal 11" xfId="2345" xr:uid="{00000000-0005-0000-0000-000031090000}"/>
    <cellStyle name="Normal 11 2" xfId="2346" xr:uid="{00000000-0005-0000-0000-000032090000}"/>
    <cellStyle name="Normal 11 3" xfId="2347" xr:uid="{00000000-0005-0000-0000-000033090000}"/>
    <cellStyle name="Normal 11 4" xfId="2348" xr:uid="{00000000-0005-0000-0000-000034090000}"/>
    <cellStyle name="Normal 11 5" xfId="2349" xr:uid="{00000000-0005-0000-0000-000035090000}"/>
    <cellStyle name="Normal 11_Mau" xfId="2350" xr:uid="{00000000-0005-0000-0000-000036090000}"/>
    <cellStyle name="Normal 110" xfId="2351" xr:uid="{00000000-0005-0000-0000-000037090000}"/>
    <cellStyle name="Normal 111" xfId="2352" xr:uid="{00000000-0005-0000-0000-000038090000}"/>
    <cellStyle name="Normal 112" xfId="2353" xr:uid="{00000000-0005-0000-0000-000039090000}"/>
    <cellStyle name="Normal 113" xfId="2354" xr:uid="{00000000-0005-0000-0000-00003A090000}"/>
    <cellStyle name="Normal 114" xfId="2355" xr:uid="{00000000-0005-0000-0000-00003B090000}"/>
    <cellStyle name="Normal 115" xfId="2356" xr:uid="{00000000-0005-0000-0000-00003C090000}"/>
    <cellStyle name="Normal 116" xfId="2357" xr:uid="{00000000-0005-0000-0000-00003D090000}"/>
    <cellStyle name="Normal 117" xfId="2358" xr:uid="{00000000-0005-0000-0000-00003E090000}"/>
    <cellStyle name="Normal 118" xfId="2359" xr:uid="{00000000-0005-0000-0000-00003F090000}"/>
    <cellStyle name="Normal 119" xfId="2360" xr:uid="{00000000-0005-0000-0000-000040090000}"/>
    <cellStyle name="Normal 12" xfId="2361" xr:uid="{00000000-0005-0000-0000-000041090000}"/>
    <cellStyle name="Normal 12 2" xfId="2362" xr:uid="{00000000-0005-0000-0000-000042090000}"/>
    <cellStyle name="Normal 120" xfId="2363" xr:uid="{00000000-0005-0000-0000-000043090000}"/>
    <cellStyle name="Normal 121" xfId="2364" xr:uid="{00000000-0005-0000-0000-000044090000}"/>
    <cellStyle name="Normal 122" xfId="2365" xr:uid="{00000000-0005-0000-0000-000045090000}"/>
    <cellStyle name="Normal 123" xfId="2366" xr:uid="{00000000-0005-0000-0000-000046090000}"/>
    <cellStyle name="Normal 124" xfId="2367" xr:uid="{00000000-0005-0000-0000-000047090000}"/>
    <cellStyle name="Normal 125" xfId="2368" xr:uid="{00000000-0005-0000-0000-000048090000}"/>
    <cellStyle name="Normal 126" xfId="2369" xr:uid="{00000000-0005-0000-0000-000049090000}"/>
    <cellStyle name="Normal 127" xfId="2370" xr:uid="{00000000-0005-0000-0000-00004A090000}"/>
    <cellStyle name="Normal 128" xfId="2371" xr:uid="{00000000-0005-0000-0000-00004B090000}"/>
    <cellStyle name="Normal 129" xfId="2372" xr:uid="{00000000-0005-0000-0000-00004C090000}"/>
    <cellStyle name="Normal 13" xfId="2373" xr:uid="{00000000-0005-0000-0000-00004D090000}"/>
    <cellStyle name="Normal 13 2" xfId="2374" xr:uid="{00000000-0005-0000-0000-00004E090000}"/>
    <cellStyle name="Normal 130" xfId="2375" xr:uid="{00000000-0005-0000-0000-00004F090000}"/>
    <cellStyle name="Normal 131" xfId="2376" xr:uid="{00000000-0005-0000-0000-000050090000}"/>
    <cellStyle name="Normal 132" xfId="2377" xr:uid="{00000000-0005-0000-0000-000051090000}"/>
    <cellStyle name="Normal 133" xfId="2378" xr:uid="{00000000-0005-0000-0000-000052090000}"/>
    <cellStyle name="Normal 134" xfId="2379" xr:uid="{00000000-0005-0000-0000-000053090000}"/>
    <cellStyle name="Normal 135" xfId="2380" xr:uid="{00000000-0005-0000-0000-000054090000}"/>
    <cellStyle name="Normal 136" xfId="2381" xr:uid="{00000000-0005-0000-0000-000055090000}"/>
    <cellStyle name="Normal 137" xfId="2382" xr:uid="{00000000-0005-0000-0000-000056090000}"/>
    <cellStyle name="Normal 138" xfId="2383" xr:uid="{00000000-0005-0000-0000-000057090000}"/>
    <cellStyle name="Normal 139" xfId="2384" xr:uid="{00000000-0005-0000-0000-000058090000}"/>
    <cellStyle name="Normal 14" xfId="2385" xr:uid="{00000000-0005-0000-0000-000059090000}"/>
    <cellStyle name="Normal 14 2" xfId="2386" xr:uid="{00000000-0005-0000-0000-00005A090000}"/>
    <cellStyle name="Normal 140" xfId="2387" xr:uid="{00000000-0005-0000-0000-00005B090000}"/>
    <cellStyle name="Normal 141" xfId="2388" xr:uid="{00000000-0005-0000-0000-00005C090000}"/>
    <cellStyle name="Normal 142" xfId="2389" xr:uid="{00000000-0005-0000-0000-00005D090000}"/>
    <cellStyle name="Normal 143" xfId="2390" xr:uid="{00000000-0005-0000-0000-00005E090000}"/>
    <cellStyle name="Normal 144" xfId="2391" xr:uid="{00000000-0005-0000-0000-00005F090000}"/>
    <cellStyle name="Normal 145" xfId="2392" xr:uid="{00000000-0005-0000-0000-000060090000}"/>
    <cellStyle name="Normal 146" xfId="2393" xr:uid="{00000000-0005-0000-0000-000061090000}"/>
    <cellStyle name="Normal 147" xfId="2394" xr:uid="{00000000-0005-0000-0000-000062090000}"/>
    <cellStyle name="Normal 148" xfId="2395" xr:uid="{00000000-0005-0000-0000-000063090000}"/>
    <cellStyle name="Normal 149" xfId="2396" xr:uid="{00000000-0005-0000-0000-000064090000}"/>
    <cellStyle name="Normal 15" xfId="2397" xr:uid="{00000000-0005-0000-0000-000065090000}"/>
    <cellStyle name="Normal 15 2" xfId="2398" xr:uid="{00000000-0005-0000-0000-000066090000}"/>
    <cellStyle name="Normal 15 3" xfId="2695" xr:uid="{00000000-0005-0000-0000-000067090000}"/>
    <cellStyle name="Normal 15 4" xfId="2720" xr:uid="{00000000-0005-0000-0000-000068090000}"/>
    <cellStyle name="Normal 150" xfId="2399" xr:uid="{00000000-0005-0000-0000-000069090000}"/>
    <cellStyle name="Normal 151" xfId="2400" xr:uid="{00000000-0005-0000-0000-00006A090000}"/>
    <cellStyle name="Normal 152" xfId="2401" xr:uid="{00000000-0005-0000-0000-00006B090000}"/>
    <cellStyle name="Normal 153" xfId="2402" xr:uid="{00000000-0005-0000-0000-00006C090000}"/>
    <cellStyle name="Normal 153 2" xfId="2687" xr:uid="{00000000-0005-0000-0000-00006D090000}"/>
    <cellStyle name="Normal 154" xfId="2403" xr:uid="{00000000-0005-0000-0000-00006E090000}"/>
    <cellStyle name="Normal 154 2" xfId="2404" xr:uid="{00000000-0005-0000-0000-00006F090000}"/>
    <cellStyle name="Normal 155" xfId="2405" xr:uid="{00000000-0005-0000-0000-000070090000}"/>
    <cellStyle name="Normal 156" xfId="2689" xr:uid="{00000000-0005-0000-0000-000071090000}"/>
    <cellStyle name="Normal 156 2" xfId="2690" xr:uid="{00000000-0005-0000-0000-000072090000}"/>
    <cellStyle name="Normal 156 2 2" xfId="2696" xr:uid="{00000000-0005-0000-0000-000073090000}"/>
    <cellStyle name="Normal 156 3" xfId="2697" xr:uid="{00000000-0005-0000-0000-000074090000}"/>
    <cellStyle name="Normal 156 4" xfId="2714" xr:uid="{00000000-0005-0000-0000-000075090000}"/>
    <cellStyle name="Normal 157" xfId="2698" xr:uid="{00000000-0005-0000-0000-000076090000}"/>
    <cellStyle name="Normal 157 2" xfId="2699" xr:uid="{00000000-0005-0000-0000-000077090000}"/>
    <cellStyle name="Normal 158" xfId="2700" xr:uid="{00000000-0005-0000-0000-000078090000}"/>
    <cellStyle name="Normal 158 2" xfId="2701" xr:uid="{00000000-0005-0000-0000-000079090000}"/>
    <cellStyle name="Normal 158 3" xfId="2702" xr:uid="{00000000-0005-0000-0000-00007A090000}"/>
    <cellStyle name="Normal 159" xfId="2703" xr:uid="{00000000-0005-0000-0000-00007B090000}"/>
    <cellStyle name="Normal 16" xfId="2406" xr:uid="{00000000-0005-0000-0000-00007C090000}"/>
    <cellStyle name="Normal 160" xfId="2719" xr:uid="{00000000-0005-0000-0000-00007D090000}"/>
    <cellStyle name="Normal 161" xfId="2727" xr:uid="{00000000-0005-0000-0000-00007E090000}"/>
    <cellStyle name="Normal 162" xfId="2730" xr:uid="{00000000-0005-0000-0000-00007F090000}"/>
    <cellStyle name="Normal 163" xfId="2731" xr:uid="{00000000-0005-0000-0000-000080090000}"/>
    <cellStyle name="Normal 164" xfId="2733" xr:uid="{00000000-0005-0000-0000-000081090000}"/>
    <cellStyle name="Normal 165" xfId="2732" xr:uid="{00000000-0005-0000-0000-000082090000}"/>
    <cellStyle name="Normal 166" xfId="2734" xr:uid="{00000000-0005-0000-0000-000083090000}"/>
    <cellStyle name="Normal 167" xfId="2735" xr:uid="{00000000-0005-0000-0000-000084090000}"/>
    <cellStyle name="Normal 17" xfId="2407" xr:uid="{00000000-0005-0000-0000-000085090000}"/>
    <cellStyle name="Normal 18" xfId="2408" xr:uid="{00000000-0005-0000-0000-000086090000}"/>
    <cellStyle name="Normal 19" xfId="2409" xr:uid="{00000000-0005-0000-0000-000087090000}"/>
    <cellStyle name="Normal 2" xfId="2410" xr:uid="{00000000-0005-0000-0000-000088090000}"/>
    <cellStyle name="Normal 2 10" xfId="2411" xr:uid="{00000000-0005-0000-0000-000089090000}"/>
    <cellStyle name="Normal 2 11" xfId="2412" xr:uid="{00000000-0005-0000-0000-00008A090000}"/>
    <cellStyle name="Normal 2 12" xfId="2413" xr:uid="{00000000-0005-0000-0000-00008B090000}"/>
    <cellStyle name="Normal 2 13" xfId="2414" xr:uid="{00000000-0005-0000-0000-00008C090000}"/>
    <cellStyle name="Normal 2 13 2" xfId="2415" xr:uid="{00000000-0005-0000-0000-00008D090000}"/>
    <cellStyle name="Normal 2 13 3" xfId="2416" xr:uid="{00000000-0005-0000-0000-00008E090000}"/>
    <cellStyle name="Normal 2 13 4" xfId="2704" xr:uid="{00000000-0005-0000-0000-00008F090000}"/>
    <cellStyle name="Normal 2 14" xfId="2417" xr:uid="{00000000-0005-0000-0000-000090090000}"/>
    <cellStyle name="Normal 2 15" xfId="2722" xr:uid="{00000000-0005-0000-0000-000091090000}"/>
    <cellStyle name="Normal 2 2" xfId="2418" xr:uid="{00000000-0005-0000-0000-000092090000}"/>
    <cellStyle name="Normal 2 2 2" xfId="2419" xr:uid="{00000000-0005-0000-0000-000093090000}"/>
    <cellStyle name="Normal 2 2 2 2" xfId="2420" xr:uid="{00000000-0005-0000-0000-000094090000}"/>
    <cellStyle name="Normal 2 2 2 3" xfId="2421" xr:uid="{00000000-0005-0000-0000-000095090000}"/>
    <cellStyle name="Normal 2 2 3" xfId="2422" xr:uid="{00000000-0005-0000-0000-000096090000}"/>
    <cellStyle name="Normal 2 2 3 2" xfId="2423" xr:uid="{00000000-0005-0000-0000-000097090000}"/>
    <cellStyle name="Normal 2 2 3 3" xfId="2424" xr:uid="{00000000-0005-0000-0000-000098090000}"/>
    <cellStyle name="Normal 2 2 4" xfId="2425" xr:uid="{00000000-0005-0000-0000-000099090000}"/>
    <cellStyle name="Normal 2 2 5" xfId="2426" xr:uid="{00000000-0005-0000-0000-00009A090000}"/>
    <cellStyle name="Normal 2 2 6" xfId="2726" xr:uid="{00000000-0005-0000-0000-00009B090000}"/>
    <cellStyle name="Normal 2 2_CS TT TK" xfId="2427" xr:uid="{00000000-0005-0000-0000-00009C090000}"/>
    <cellStyle name="Normal 2 3" xfId="2428" xr:uid="{00000000-0005-0000-0000-00009D090000}"/>
    <cellStyle name="Normal 2 3 2" xfId="2429" xr:uid="{00000000-0005-0000-0000-00009E090000}"/>
    <cellStyle name="Normal 2 3 3" xfId="2430" xr:uid="{00000000-0005-0000-0000-00009F090000}"/>
    <cellStyle name="Normal 2 3 7" xfId="2705" xr:uid="{00000000-0005-0000-0000-0000A0090000}"/>
    <cellStyle name="Normal 2 4" xfId="2431" xr:uid="{00000000-0005-0000-0000-0000A1090000}"/>
    <cellStyle name="Normal 2 4 2" xfId="2432" xr:uid="{00000000-0005-0000-0000-0000A2090000}"/>
    <cellStyle name="Normal 2 4 3" xfId="2433" xr:uid="{00000000-0005-0000-0000-0000A3090000}"/>
    <cellStyle name="Normal 2 5" xfId="2434" xr:uid="{00000000-0005-0000-0000-0000A4090000}"/>
    <cellStyle name="Normal 2 6" xfId="2435" xr:uid="{00000000-0005-0000-0000-0000A5090000}"/>
    <cellStyle name="Normal 2 7" xfId="2436" xr:uid="{00000000-0005-0000-0000-0000A6090000}"/>
    <cellStyle name="Normal 2 7 2" xfId="2437" xr:uid="{00000000-0005-0000-0000-0000A7090000}"/>
    <cellStyle name="Normal 2 8" xfId="2438" xr:uid="{00000000-0005-0000-0000-0000A8090000}"/>
    <cellStyle name="Normal 2 9" xfId="2439" xr:uid="{00000000-0005-0000-0000-0000A9090000}"/>
    <cellStyle name="Normal 2_12 Chi so gia 2012(chuan) co so" xfId="2440" xr:uid="{00000000-0005-0000-0000-0000AA090000}"/>
    <cellStyle name="Normal 20" xfId="2441" xr:uid="{00000000-0005-0000-0000-0000AB090000}"/>
    <cellStyle name="Normal 21" xfId="2442" xr:uid="{00000000-0005-0000-0000-0000AC090000}"/>
    <cellStyle name="Normal 22" xfId="2443" xr:uid="{00000000-0005-0000-0000-0000AD090000}"/>
    <cellStyle name="Normal 23" xfId="2444" xr:uid="{00000000-0005-0000-0000-0000AE090000}"/>
    <cellStyle name="Normal 24" xfId="2445" xr:uid="{00000000-0005-0000-0000-0000AF090000}"/>
    <cellStyle name="Normal 24 2" xfId="2446" xr:uid="{00000000-0005-0000-0000-0000B0090000}"/>
    <cellStyle name="Normal 24 3" xfId="2447" xr:uid="{00000000-0005-0000-0000-0000B1090000}"/>
    <cellStyle name="Normal 24 4" xfId="2448" xr:uid="{00000000-0005-0000-0000-0000B2090000}"/>
    <cellStyle name="Normal 24 5" xfId="2449" xr:uid="{00000000-0005-0000-0000-0000B3090000}"/>
    <cellStyle name="Normal 25" xfId="2450" xr:uid="{00000000-0005-0000-0000-0000B4090000}"/>
    <cellStyle name="Normal 25 2" xfId="2451" xr:uid="{00000000-0005-0000-0000-0000B5090000}"/>
    <cellStyle name="Normal 25 3" xfId="2452" xr:uid="{00000000-0005-0000-0000-0000B6090000}"/>
    <cellStyle name="Normal 25 4" xfId="2453" xr:uid="{00000000-0005-0000-0000-0000B7090000}"/>
    <cellStyle name="Normal 25_CS TT TK" xfId="2454" xr:uid="{00000000-0005-0000-0000-0000B8090000}"/>
    <cellStyle name="Normal 26" xfId="2455" xr:uid="{00000000-0005-0000-0000-0000B9090000}"/>
    <cellStyle name="Normal 26 2" xfId="2716" xr:uid="{00000000-0005-0000-0000-0000BA090000}"/>
    <cellStyle name="Normal 27" xfId="2456" xr:uid="{00000000-0005-0000-0000-0000BB090000}"/>
    <cellStyle name="Normal 28" xfId="2457" xr:uid="{00000000-0005-0000-0000-0000BC090000}"/>
    <cellStyle name="Normal 28 2" xfId="2717" xr:uid="{00000000-0005-0000-0000-0000BD090000}"/>
    <cellStyle name="Normal 29" xfId="2458" xr:uid="{00000000-0005-0000-0000-0000BE090000}"/>
    <cellStyle name="Normal 29 2" xfId="2718" xr:uid="{00000000-0005-0000-0000-0000BF090000}"/>
    <cellStyle name="Normal 3" xfId="2459" xr:uid="{00000000-0005-0000-0000-0000C0090000}"/>
    <cellStyle name="Normal 3 10" xfId="2729" xr:uid="{00000000-0005-0000-0000-0000C1090000}"/>
    <cellStyle name="Normal 3 2" xfId="2460" xr:uid="{00000000-0005-0000-0000-0000C2090000}"/>
    <cellStyle name="Normal 3 2 2" xfId="2461" xr:uid="{00000000-0005-0000-0000-0000C3090000}"/>
    <cellStyle name="Normal 3 2 2 2" xfId="2462" xr:uid="{00000000-0005-0000-0000-0000C4090000}"/>
    <cellStyle name="Normal 3 2 2 2 2" xfId="2686" xr:uid="{00000000-0005-0000-0000-0000C5090000}"/>
    <cellStyle name="Normal 3 2 2 2 2 10 2" xfId="2709" xr:uid="{00000000-0005-0000-0000-0000C6090000}"/>
    <cellStyle name="Normal 3 2 2 2 2 2" xfId="2706" xr:uid="{00000000-0005-0000-0000-0000C7090000}"/>
    <cellStyle name="Normal 3 2 3" xfId="2463" xr:uid="{00000000-0005-0000-0000-0000C8090000}"/>
    <cellStyle name="Normal 3 2 4" xfId="2464" xr:uid="{00000000-0005-0000-0000-0000C9090000}"/>
    <cellStyle name="Normal 3 2 5" xfId="2723" xr:uid="{00000000-0005-0000-0000-0000CA090000}"/>
    <cellStyle name="Normal 3 2_08 Thuong mai Tong muc - Diep" xfId="2465" xr:uid="{00000000-0005-0000-0000-0000CB090000}"/>
    <cellStyle name="Normal 3 3" xfId="2466" xr:uid="{00000000-0005-0000-0000-0000CC090000}"/>
    <cellStyle name="Normal 3 3 2" xfId="2725" xr:uid="{00000000-0005-0000-0000-0000CD090000}"/>
    <cellStyle name="Normal 3 3 3" xfId="2724" xr:uid="{00000000-0005-0000-0000-0000CE090000}"/>
    <cellStyle name="Normal 3 4" xfId="2467" xr:uid="{00000000-0005-0000-0000-0000CF090000}"/>
    <cellStyle name="Normal 3 5" xfId="2468" xr:uid="{00000000-0005-0000-0000-0000D0090000}"/>
    <cellStyle name="Normal 3 6" xfId="2469" xr:uid="{00000000-0005-0000-0000-0000D1090000}"/>
    <cellStyle name="Normal 3 7" xfId="2707" xr:uid="{00000000-0005-0000-0000-0000D2090000}"/>
    <cellStyle name="Normal 3 8" xfId="2721" xr:uid="{00000000-0005-0000-0000-0000D3090000}"/>
    <cellStyle name="Normal 3 9" xfId="2728" xr:uid="{00000000-0005-0000-0000-0000D4090000}"/>
    <cellStyle name="Normal 3_01 Don vi HC" xfId="2470" xr:uid="{00000000-0005-0000-0000-0000D5090000}"/>
    <cellStyle name="Normal 30" xfId="2471" xr:uid="{00000000-0005-0000-0000-0000D6090000}"/>
    <cellStyle name="Normal 31" xfId="2472" xr:uid="{00000000-0005-0000-0000-0000D7090000}"/>
    <cellStyle name="Normal 32" xfId="2473" xr:uid="{00000000-0005-0000-0000-0000D8090000}"/>
    <cellStyle name="Normal 33" xfId="2474" xr:uid="{00000000-0005-0000-0000-0000D9090000}"/>
    <cellStyle name="Normal 34" xfId="2475" xr:uid="{00000000-0005-0000-0000-0000DA090000}"/>
    <cellStyle name="Normal 35" xfId="2476" xr:uid="{00000000-0005-0000-0000-0000DB090000}"/>
    <cellStyle name="Normal 36" xfId="2477" xr:uid="{00000000-0005-0000-0000-0000DC090000}"/>
    <cellStyle name="Normal 37" xfId="2478" xr:uid="{00000000-0005-0000-0000-0000DD090000}"/>
    <cellStyle name="Normal 38" xfId="2479" xr:uid="{00000000-0005-0000-0000-0000DE090000}"/>
    <cellStyle name="Normal 39" xfId="2480" xr:uid="{00000000-0005-0000-0000-0000DF090000}"/>
    <cellStyle name="Normal 4" xfId="2481" xr:uid="{00000000-0005-0000-0000-0000E0090000}"/>
    <cellStyle name="Normal 4 2" xfId="2482" xr:uid="{00000000-0005-0000-0000-0000E1090000}"/>
    <cellStyle name="Normal 4 2 2" xfId="2483" xr:uid="{00000000-0005-0000-0000-0000E2090000}"/>
    <cellStyle name="Normal 4 3" xfId="2484" xr:uid="{00000000-0005-0000-0000-0000E3090000}"/>
    <cellStyle name="Normal 4 4" xfId="2485" xr:uid="{00000000-0005-0000-0000-0000E4090000}"/>
    <cellStyle name="Normal 4 5" xfId="2486" xr:uid="{00000000-0005-0000-0000-0000E5090000}"/>
    <cellStyle name="Normal 4 6" xfId="2487" xr:uid="{00000000-0005-0000-0000-0000E6090000}"/>
    <cellStyle name="Normal 4_07 NGTT CN 2012" xfId="2488" xr:uid="{00000000-0005-0000-0000-0000E7090000}"/>
    <cellStyle name="Normal 40" xfId="2489" xr:uid="{00000000-0005-0000-0000-0000E8090000}"/>
    <cellStyle name="Normal 41" xfId="2490" xr:uid="{00000000-0005-0000-0000-0000E9090000}"/>
    <cellStyle name="Normal 42" xfId="2491" xr:uid="{00000000-0005-0000-0000-0000EA090000}"/>
    <cellStyle name="Normal 43" xfId="2492" xr:uid="{00000000-0005-0000-0000-0000EB090000}"/>
    <cellStyle name="Normal 44" xfId="2493" xr:uid="{00000000-0005-0000-0000-0000EC090000}"/>
    <cellStyle name="Normal 45" xfId="2494" xr:uid="{00000000-0005-0000-0000-0000ED090000}"/>
    <cellStyle name="Normal 46" xfId="2495" xr:uid="{00000000-0005-0000-0000-0000EE090000}"/>
    <cellStyle name="Normal 47" xfId="2496" xr:uid="{00000000-0005-0000-0000-0000EF090000}"/>
    <cellStyle name="Normal 48" xfId="2497" xr:uid="{00000000-0005-0000-0000-0000F0090000}"/>
    <cellStyle name="Normal 49" xfId="2498" xr:uid="{00000000-0005-0000-0000-0000F1090000}"/>
    <cellStyle name="Normal 5" xfId="2499" xr:uid="{00000000-0005-0000-0000-0000F2090000}"/>
    <cellStyle name="Normal 5 2" xfId="2500" xr:uid="{00000000-0005-0000-0000-0000F3090000}"/>
    <cellStyle name="Normal 5 3" xfId="2501" xr:uid="{00000000-0005-0000-0000-0000F4090000}"/>
    <cellStyle name="Normal 5 4" xfId="2502" xr:uid="{00000000-0005-0000-0000-0000F5090000}"/>
    <cellStyle name="Normal 5 5" xfId="2503" xr:uid="{00000000-0005-0000-0000-0000F6090000}"/>
    <cellStyle name="Normal 5 6" xfId="2504" xr:uid="{00000000-0005-0000-0000-0000F7090000}"/>
    <cellStyle name="Normal 5_Bieu GDP" xfId="2505" xr:uid="{00000000-0005-0000-0000-0000F8090000}"/>
    <cellStyle name="Normal 50" xfId="2506" xr:uid="{00000000-0005-0000-0000-0000F9090000}"/>
    <cellStyle name="Normal 51" xfId="2507" xr:uid="{00000000-0005-0000-0000-0000FA090000}"/>
    <cellStyle name="Normal 52" xfId="2508" xr:uid="{00000000-0005-0000-0000-0000FB090000}"/>
    <cellStyle name="Normal 53" xfId="2509" xr:uid="{00000000-0005-0000-0000-0000FC090000}"/>
    <cellStyle name="Normal 54" xfId="2510" xr:uid="{00000000-0005-0000-0000-0000FD090000}"/>
    <cellStyle name="Normal 55" xfId="2511" xr:uid="{00000000-0005-0000-0000-0000FE090000}"/>
    <cellStyle name="Normal 56" xfId="2512" xr:uid="{00000000-0005-0000-0000-0000FF090000}"/>
    <cellStyle name="Normal 57" xfId="2513" xr:uid="{00000000-0005-0000-0000-0000000A0000}"/>
    <cellStyle name="Normal 58" xfId="2514" xr:uid="{00000000-0005-0000-0000-0000010A0000}"/>
    <cellStyle name="Normal 59" xfId="2515" xr:uid="{00000000-0005-0000-0000-0000020A0000}"/>
    <cellStyle name="Normal 6" xfId="2516" xr:uid="{00000000-0005-0000-0000-0000030A0000}"/>
    <cellStyle name="Normal 6 2" xfId="2517" xr:uid="{00000000-0005-0000-0000-0000040A0000}"/>
    <cellStyle name="Normal 6 3" xfId="2518" xr:uid="{00000000-0005-0000-0000-0000050A0000}"/>
    <cellStyle name="Normal 6 4" xfId="2519" xr:uid="{00000000-0005-0000-0000-0000060A0000}"/>
    <cellStyle name="Normal 6 5" xfId="2520" xr:uid="{00000000-0005-0000-0000-0000070A0000}"/>
    <cellStyle name="Normal 6 6" xfId="2521" xr:uid="{00000000-0005-0000-0000-0000080A0000}"/>
    <cellStyle name="Normal 6_CS TT TK" xfId="2522" xr:uid="{00000000-0005-0000-0000-0000090A0000}"/>
    <cellStyle name="Normal 60" xfId="2523" xr:uid="{00000000-0005-0000-0000-00000A0A0000}"/>
    <cellStyle name="Normal 61" xfId="2524" xr:uid="{00000000-0005-0000-0000-00000B0A0000}"/>
    <cellStyle name="Normal 62" xfId="2525" xr:uid="{00000000-0005-0000-0000-00000C0A0000}"/>
    <cellStyle name="Normal 63" xfId="2526" xr:uid="{00000000-0005-0000-0000-00000D0A0000}"/>
    <cellStyle name="Normal 64" xfId="2527" xr:uid="{00000000-0005-0000-0000-00000E0A0000}"/>
    <cellStyle name="Normal 65" xfId="2528" xr:uid="{00000000-0005-0000-0000-00000F0A0000}"/>
    <cellStyle name="Normal 66" xfId="2529" xr:uid="{00000000-0005-0000-0000-0000100A0000}"/>
    <cellStyle name="Normal 67" xfId="2530" xr:uid="{00000000-0005-0000-0000-0000110A0000}"/>
    <cellStyle name="Normal 68" xfId="2531" xr:uid="{00000000-0005-0000-0000-0000120A0000}"/>
    <cellStyle name="Normal 69" xfId="2532" xr:uid="{00000000-0005-0000-0000-0000130A0000}"/>
    <cellStyle name="Normal 7" xfId="2533" xr:uid="{00000000-0005-0000-0000-0000140A0000}"/>
    <cellStyle name="Normal 7 2" xfId="2534" xr:uid="{00000000-0005-0000-0000-0000150A0000}"/>
    <cellStyle name="Normal 7 2 2" xfId="2535" xr:uid="{00000000-0005-0000-0000-0000160A0000}"/>
    <cellStyle name="Normal 7 2 3" xfId="2536" xr:uid="{00000000-0005-0000-0000-0000170A0000}"/>
    <cellStyle name="Normal 7 2 4" xfId="2537" xr:uid="{00000000-0005-0000-0000-0000180A0000}"/>
    <cellStyle name="Normal 7 3" xfId="2538" xr:uid="{00000000-0005-0000-0000-0000190A0000}"/>
    <cellStyle name="Normal 7 4" xfId="2539" xr:uid="{00000000-0005-0000-0000-00001A0A0000}"/>
    <cellStyle name="Normal 7 4 2" xfId="2708" xr:uid="{00000000-0005-0000-0000-00001B0A0000}"/>
    <cellStyle name="Normal 7 5" xfId="2540" xr:uid="{00000000-0005-0000-0000-00001C0A0000}"/>
    <cellStyle name="Normal 7 6" xfId="2541" xr:uid="{00000000-0005-0000-0000-00001D0A0000}"/>
    <cellStyle name="Normal 7 7" xfId="2542" xr:uid="{00000000-0005-0000-0000-00001E0A0000}"/>
    <cellStyle name="Normal 7_Bieu GDP" xfId="2543" xr:uid="{00000000-0005-0000-0000-00001F0A0000}"/>
    <cellStyle name="Normal 70" xfId="2544" xr:uid="{00000000-0005-0000-0000-0000200A0000}"/>
    <cellStyle name="Normal 71" xfId="2545" xr:uid="{00000000-0005-0000-0000-0000210A0000}"/>
    <cellStyle name="Normal 72" xfId="2546" xr:uid="{00000000-0005-0000-0000-0000220A0000}"/>
    <cellStyle name="Normal 73" xfId="2547" xr:uid="{00000000-0005-0000-0000-0000230A0000}"/>
    <cellStyle name="Normal 74" xfId="2548" xr:uid="{00000000-0005-0000-0000-0000240A0000}"/>
    <cellStyle name="Normal 75" xfId="2549" xr:uid="{00000000-0005-0000-0000-0000250A0000}"/>
    <cellStyle name="Normal 76" xfId="2550" xr:uid="{00000000-0005-0000-0000-0000260A0000}"/>
    <cellStyle name="Normal 77" xfId="2551" xr:uid="{00000000-0005-0000-0000-0000270A0000}"/>
    <cellStyle name="Normal 78" xfId="2552" xr:uid="{00000000-0005-0000-0000-0000280A0000}"/>
    <cellStyle name="Normal 79" xfId="2553" xr:uid="{00000000-0005-0000-0000-0000290A0000}"/>
    <cellStyle name="Normal 8" xfId="2554" xr:uid="{00000000-0005-0000-0000-00002A0A0000}"/>
    <cellStyle name="Normal 8 2" xfId="2555" xr:uid="{00000000-0005-0000-0000-00002B0A0000}"/>
    <cellStyle name="Normal 8 2 2" xfId="2556" xr:uid="{00000000-0005-0000-0000-00002C0A0000}"/>
    <cellStyle name="Normal 8 2 3" xfId="2557" xr:uid="{00000000-0005-0000-0000-00002D0A0000}"/>
    <cellStyle name="Normal 8 2 4" xfId="2558" xr:uid="{00000000-0005-0000-0000-00002E0A0000}"/>
    <cellStyle name="Normal 8 2_CS TT TK" xfId="2559" xr:uid="{00000000-0005-0000-0000-00002F0A0000}"/>
    <cellStyle name="Normal 8 3" xfId="2560" xr:uid="{00000000-0005-0000-0000-0000300A0000}"/>
    <cellStyle name="Normal 8 4" xfId="2561" xr:uid="{00000000-0005-0000-0000-0000310A0000}"/>
    <cellStyle name="Normal 8 5" xfId="2562" xr:uid="{00000000-0005-0000-0000-0000320A0000}"/>
    <cellStyle name="Normal 8 6" xfId="2563" xr:uid="{00000000-0005-0000-0000-0000330A0000}"/>
    <cellStyle name="Normal 8 7" xfId="2564" xr:uid="{00000000-0005-0000-0000-0000340A0000}"/>
    <cellStyle name="Normal 8_Bieu GDP" xfId="2565" xr:uid="{00000000-0005-0000-0000-0000350A0000}"/>
    <cellStyle name="Normal 80" xfId="2566" xr:uid="{00000000-0005-0000-0000-0000360A0000}"/>
    <cellStyle name="Normal 81" xfId="2567" xr:uid="{00000000-0005-0000-0000-0000370A0000}"/>
    <cellStyle name="Normal 82" xfId="2568" xr:uid="{00000000-0005-0000-0000-0000380A0000}"/>
    <cellStyle name="Normal 83" xfId="2569" xr:uid="{00000000-0005-0000-0000-0000390A0000}"/>
    <cellStyle name="Normal 84" xfId="2570" xr:uid="{00000000-0005-0000-0000-00003A0A0000}"/>
    <cellStyle name="Normal 85" xfId="2571" xr:uid="{00000000-0005-0000-0000-00003B0A0000}"/>
    <cellStyle name="Normal 86" xfId="2572" xr:uid="{00000000-0005-0000-0000-00003C0A0000}"/>
    <cellStyle name="Normal 87" xfId="2573" xr:uid="{00000000-0005-0000-0000-00003D0A0000}"/>
    <cellStyle name="Normal 88" xfId="2574" xr:uid="{00000000-0005-0000-0000-00003E0A0000}"/>
    <cellStyle name="Normal 89" xfId="2575" xr:uid="{00000000-0005-0000-0000-00003F0A0000}"/>
    <cellStyle name="Normal 9" xfId="2576" xr:uid="{00000000-0005-0000-0000-0000400A0000}"/>
    <cellStyle name="Normal 9 2" xfId="2577" xr:uid="{00000000-0005-0000-0000-0000410A0000}"/>
    <cellStyle name="Normal 9 3" xfId="2578" xr:uid="{00000000-0005-0000-0000-0000420A0000}"/>
    <cellStyle name="Normal 9 4" xfId="2579" xr:uid="{00000000-0005-0000-0000-0000430A0000}"/>
    <cellStyle name="Normal 9_FDI " xfId="2580" xr:uid="{00000000-0005-0000-0000-0000440A0000}"/>
    <cellStyle name="Normal 90" xfId="2581" xr:uid="{00000000-0005-0000-0000-0000450A0000}"/>
    <cellStyle name="Normal 91" xfId="2582" xr:uid="{00000000-0005-0000-0000-0000460A0000}"/>
    <cellStyle name="Normal 92" xfId="2583" xr:uid="{00000000-0005-0000-0000-0000470A0000}"/>
    <cellStyle name="Normal 93" xfId="2584" xr:uid="{00000000-0005-0000-0000-0000480A0000}"/>
    <cellStyle name="Normal 94" xfId="2585" xr:uid="{00000000-0005-0000-0000-0000490A0000}"/>
    <cellStyle name="Normal 95" xfId="2586" xr:uid="{00000000-0005-0000-0000-00004A0A0000}"/>
    <cellStyle name="Normal 96" xfId="2587" xr:uid="{00000000-0005-0000-0000-00004B0A0000}"/>
    <cellStyle name="Normal 97" xfId="2588" xr:uid="{00000000-0005-0000-0000-00004C0A0000}"/>
    <cellStyle name="Normal 98" xfId="2589" xr:uid="{00000000-0005-0000-0000-00004D0A0000}"/>
    <cellStyle name="Normal 99" xfId="2590" xr:uid="{00000000-0005-0000-0000-00004E0A0000}"/>
    <cellStyle name="Normal_02NN" xfId="2663" xr:uid="{00000000-0005-0000-0000-00004F0A0000}"/>
    <cellStyle name="Normal_03&amp;04CN" xfId="2665" xr:uid="{00000000-0005-0000-0000-0000500A0000}"/>
    <cellStyle name="Normal_05XD 2" xfId="2683" xr:uid="{00000000-0005-0000-0000-0000510A0000}"/>
    <cellStyle name="Normal_05XD_Dautu(6-2011)" xfId="2667" xr:uid="{00000000-0005-0000-0000-0000520A0000}"/>
    <cellStyle name="Normal_06DTNN" xfId="2670" xr:uid="{00000000-0005-0000-0000-0000530A0000}"/>
    <cellStyle name="Normal_07gia" xfId="2671" xr:uid="{00000000-0005-0000-0000-0000540A0000}"/>
    <cellStyle name="Normal_07VT" xfId="2672" xr:uid="{00000000-0005-0000-0000-0000550A0000}"/>
    <cellStyle name="Normal_08tmt3" xfId="2673" xr:uid="{00000000-0005-0000-0000-0000560A0000}"/>
    <cellStyle name="Normal_Bieu04.072" xfId="2674" xr:uid="{00000000-0005-0000-0000-0000570A0000}"/>
    <cellStyle name="Normal_Book2" xfId="2675" xr:uid="{00000000-0005-0000-0000-0000580A0000}"/>
    <cellStyle name="Normal_Dau tu 2" xfId="2685" xr:uid="{00000000-0005-0000-0000-0000590A0000}"/>
    <cellStyle name="Normal_Dautu" xfId="2688" xr:uid="{00000000-0005-0000-0000-00005A0A0000}"/>
    <cellStyle name="Normal_Gui Vu TH-Bao cao nhanh VDT 2006" xfId="2676" xr:uid="{00000000-0005-0000-0000-00005B0A0000}"/>
    <cellStyle name="Normal_nhanh sap xep lai" xfId="2677" xr:uid="{00000000-0005-0000-0000-00005C0A0000}"/>
    <cellStyle name="Normal_Sheet1 2" xfId="2711" xr:uid="{00000000-0005-0000-0000-00005D0A0000}"/>
    <cellStyle name="Normal_Sheet5 2 2" xfId="2710" xr:uid="{00000000-0005-0000-0000-00005E0A0000}"/>
    <cellStyle name="Normal_solieu gdp 2" xfId="1" xr:uid="{00000000-0005-0000-0000-00005F0A0000}"/>
    <cellStyle name="Normal_SPT3-96" xfId="2666" xr:uid="{00000000-0005-0000-0000-0000600A0000}"/>
    <cellStyle name="Normal_SPT3-96_Bieu 012011 2" xfId="2684" xr:uid="{00000000-0005-0000-0000-0000610A0000}"/>
    <cellStyle name="Normal_SPT3-96_Bieudautu_Dautu(6-2011)" xfId="2678" xr:uid="{00000000-0005-0000-0000-0000620A0000}"/>
    <cellStyle name="Normal_SPT3-96_Van tai12.2010" xfId="2679" xr:uid="{00000000-0005-0000-0000-0000630A0000}"/>
    <cellStyle name="Normal_VT- TM Diep" xfId="2680" xr:uid="{00000000-0005-0000-0000-0000640A0000}"/>
    <cellStyle name="Normal_Xl0000141" xfId="2664" xr:uid="{00000000-0005-0000-0000-0000660A0000}"/>
    <cellStyle name="Normal_Xl0000156" xfId="2681" xr:uid="{00000000-0005-0000-0000-0000670A0000}"/>
    <cellStyle name="Normal_Xl0000163" xfId="2682" xr:uid="{00000000-0005-0000-0000-0000680A0000}"/>
    <cellStyle name="Normal1" xfId="2591" xr:uid="{00000000-0005-0000-0000-0000690A0000}"/>
    <cellStyle name="Normal1 2" xfId="2592" xr:uid="{00000000-0005-0000-0000-00006A0A0000}"/>
    <cellStyle name="Normal1 3" xfId="2593" xr:uid="{00000000-0005-0000-0000-00006B0A0000}"/>
    <cellStyle name="Note 2" xfId="2594" xr:uid="{00000000-0005-0000-0000-00006C0A0000}"/>
    <cellStyle name="Output 2" xfId="2595" xr:uid="{00000000-0005-0000-0000-00006D0A0000}"/>
    <cellStyle name="Percent [2]" xfId="2596" xr:uid="{00000000-0005-0000-0000-00006E0A0000}"/>
    <cellStyle name="Percent 2" xfId="2597" xr:uid="{00000000-0005-0000-0000-00006F0A0000}"/>
    <cellStyle name="Percent 2 2" xfId="2598" xr:uid="{00000000-0005-0000-0000-0000700A0000}"/>
    <cellStyle name="Percent 2 3" xfId="2599" xr:uid="{00000000-0005-0000-0000-0000710A0000}"/>
    <cellStyle name="Percent 3" xfId="2600" xr:uid="{00000000-0005-0000-0000-0000720A0000}"/>
    <cellStyle name="Percent 3 2" xfId="2601" xr:uid="{00000000-0005-0000-0000-0000730A0000}"/>
    <cellStyle name="Percent 3 3" xfId="2602" xr:uid="{00000000-0005-0000-0000-0000740A0000}"/>
    <cellStyle name="Percent 4" xfId="2603" xr:uid="{00000000-0005-0000-0000-0000750A0000}"/>
    <cellStyle name="Percent 4 2" xfId="2604" xr:uid="{00000000-0005-0000-0000-0000760A0000}"/>
    <cellStyle name="Percent 4 3" xfId="2605" xr:uid="{00000000-0005-0000-0000-0000770A0000}"/>
    <cellStyle name="Percent 4 4" xfId="2606" xr:uid="{00000000-0005-0000-0000-0000780A0000}"/>
    <cellStyle name="Percent 5" xfId="2607" xr:uid="{00000000-0005-0000-0000-0000790A0000}"/>
    <cellStyle name="Percent 5 2" xfId="2608" xr:uid="{00000000-0005-0000-0000-00007A0A0000}"/>
    <cellStyle name="Percent 5 3" xfId="2609" xr:uid="{00000000-0005-0000-0000-00007B0A0000}"/>
    <cellStyle name="Style 1" xfId="2610" xr:uid="{00000000-0005-0000-0000-00007C0A0000}"/>
    <cellStyle name="Style 10" xfId="2611" xr:uid="{00000000-0005-0000-0000-00007D0A0000}"/>
    <cellStyle name="Style 11" xfId="2612" xr:uid="{00000000-0005-0000-0000-00007E0A0000}"/>
    <cellStyle name="Style 2" xfId="2613" xr:uid="{00000000-0005-0000-0000-00007F0A0000}"/>
    <cellStyle name="Style 3" xfId="2614" xr:uid="{00000000-0005-0000-0000-0000800A0000}"/>
    <cellStyle name="Style 4" xfId="2615" xr:uid="{00000000-0005-0000-0000-0000810A0000}"/>
    <cellStyle name="Style 5" xfId="2616" xr:uid="{00000000-0005-0000-0000-0000820A0000}"/>
    <cellStyle name="Style 6" xfId="2617" xr:uid="{00000000-0005-0000-0000-0000830A0000}"/>
    <cellStyle name="Style 7" xfId="2618" xr:uid="{00000000-0005-0000-0000-0000840A0000}"/>
    <cellStyle name="Style 8" xfId="2619" xr:uid="{00000000-0005-0000-0000-0000850A0000}"/>
    <cellStyle name="Style 9" xfId="2620" xr:uid="{00000000-0005-0000-0000-0000860A0000}"/>
    <cellStyle name="Style1" xfId="2621" xr:uid="{00000000-0005-0000-0000-0000870A0000}"/>
    <cellStyle name="Style2" xfId="2622" xr:uid="{00000000-0005-0000-0000-0000880A0000}"/>
    <cellStyle name="Style3" xfId="2623" xr:uid="{00000000-0005-0000-0000-0000890A0000}"/>
    <cellStyle name="Style4" xfId="2624" xr:uid="{00000000-0005-0000-0000-00008A0A0000}"/>
    <cellStyle name="Style5" xfId="2625" xr:uid="{00000000-0005-0000-0000-00008B0A0000}"/>
    <cellStyle name="Style6" xfId="2626" xr:uid="{00000000-0005-0000-0000-00008C0A0000}"/>
    <cellStyle name="Style7" xfId="2627" xr:uid="{00000000-0005-0000-0000-00008D0A0000}"/>
    <cellStyle name="subhead" xfId="2628" xr:uid="{00000000-0005-0000-0000-00008E0A0000}"/>
    <cellStyle name="thvt" xfId="2629" xr:uid="{00000000-0005-0000-0000-00008F0A0000}"/>
    <cellStyle name="Total 2" xfId="2630" xr:uid="{00000000-0005-0000-0000-0000900A0000}"/>
    <cellStyle name="Total 3" xfId="2631" xr:uid="{00000000-0005-0000-0000-0000910A0000}"/>
    <cellStyle name="Total 4" xfId="2632" xr:uid="{00000000-0005-0000-0000-0000920A0000}"/>
    <cellStyle name="Total 5" xfId="2633" xr:uid="{00000000-0005-0000-0000-0000930A0000}"/>
    <cellStyle name="Total 6" xfId="2634" xr:uid="{00000000-0005-0000-0000-0000940A0000}"/>
    <cellStyle name="Total 7" xfId="2635" xr:uid="{00000000-0005-0000-0000-0000950A0000}"/>
    <cellStyle name="Total 8" xfId="2636" xr:uid="{00000000-0005-0000-0000-0000960A0000}"/>
    <cellStyle name="Total 9" xfId="2637" xr:uid="{00000000-0005-0000-0000-0000970A0000}"/>
    <cellStyle name="Warning Text 2" xfId="2638" xr:uid="{00000000-0005-0000-0000-0000980A0000}"/>
    <cellStyle name="xanh" xfId="2639" xr:uid="{00000000-0005-0000-0000-0000990A0000}"/>
    <cellStyle name="xuan" xfId="2640" xr:uid="{00000000-0005-0000-0000-00009A0A0000}"/>
    <cellStyle name="ปกติ_gdp2006q4" xfId="2641" xr:uid="{00000000-0005-0000-0000-00009B0A0000}"/>
    <cellStyle name=" [0.00]_ Att. 1- Cover" xfId="2642" xr:uid="{00000000-0005-0000-0000-00009C0A0000}"/>
    <cellStyle name="_ Att. 1- Cover" xfId="2643" xr:uid="{00000000-0005-0000-0000-00009D0A0000}"/>
    <cellStyle name="?_ Att. 1- Cover" xfId="2644" xr:uid="{00000000-0005-0000-0000-00009E0A0000}"/>
    <cellStyle name="똿뗦먛귟 [0.00]_PRODUCT DETAIL Q1" xfId="2645" xr:uid="{00000000-0005-0000-0000-00009F0A0000}"/>
    <cellStyle name="똿뗦먛귟_PRODUCT DETAIL Q1" xfId="2646" xr:uid="{00000000-0005-0000-0000-0000A00A0000}"/>
    <cellStyle name="믅됞 [0.00]_PRODUCT DETAIL Q1" xfId="2647" xr:uid="{00000000-0005-0000-0000-0000A10A0000}"/>
    <cellStyle name="믅됞_PRODUCT DETAIL Q1" xfId="2648" xr:uid="{00000000-0005-0000-0000-0000A20A0000}"/>
    <cellStyle name="백분율_95" xfId="2649" xr:uid="{00000000-0005-0000-0000-0000A30A0000}"/>
    <cellStyle name="뷭?_BOOKSHIP" xfId="2650" xr:uid="{00000000-0005-0000-0000-0000A40A0000}"/>
    <cellStyle name="콤마 [0]_1202" xfId="2651" xr:uid="{00000000-0005-0000-0000-0000A50A0000}"/>
    <cellStyle name="콤마_1202" xfId="2652" xr:uid="{00000000-0005-0000-0000-0000A60A0000}"/>
    <cellStyle name="통화 [0]_1202" xfId="2653" xr:uid="{00000000-0005-0000-0000-0000A70A0000}"/>
    <cellStyle name="통화_1202" xfId="2654" xr:uid="{00000000-0005-0000-0000-0000A80A0000}"/>
    <cellStyle name="표준_(정보부문)월별인원계획" xfId="2655" xr:uid="{00000000-0005-0000-0000-0000A90A0000}"/>
    <cellStyle name="一般_00Q3902REV.1" xfId="2656" xr:uid="{00000000-0005-0000-0000-0000AA0A0000}"/>
    <cellStyle name="千分位[0]_00Q3902REV.1" xfId="2657" xr:uid="{00000000-0005-0000-0000-0000AB0A0000}"/>
    <cellStyle name="千分位_00Q3902REV.1" xfId="2658" xr:uid="{00000000-0005-0000-0000-0000AC0A0000}"/>
    <cellStyle name="標準_list of commodities" xfId="2659" xr:uid="{00000000-0005-0000-0000-0000AD0A0000}"/>
    <cellStyle name="貨幣 [0]_00Q3902REV.1" xfId="2660" xr:uid="{00000000-0005-0000-0000-0000AE0A0000}"/>
    <cellStyle name="貨幣[0]_BRE" xfId="2661" xr:uid="{00000000-0005-0000-0000-0000AF0A0000}"/>
    <cellStyle name="貨幣_00Q3902REV.1" xfId="2662" xr:uid="{00000000-0005-0000-0000-0000B0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8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externalLink" Target="externalLinks/externalLink9.xml"/><Relationship Id="rId4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n%2010\Downloads\So%20lieu%20SKKT%20T9%20-2024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h&#224;nh/Bao%20cao%20Tong%20hop%20KTXH/Bao%20cao%20Tong%20hop%20nam%202021/So%20lieu/Documents%20and%20Settings/tqvuong/Local%20Settings/Temporary%20Internet%20Files/Content.IE5/O5IZ0TU7/Hieu/Data/Nien%20giam/Hoan/Nien%20giam%2095-2002/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XXXXX_XX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Op"/>
      <sheetName val="gia x"/>
      <sheetName val="⁋㌱Ա"/>
      <sheetName val="chieud_x0005_"/>
      <sheetName val="Op mai 2_x000c_"/>
      <sheetName val="Cong ban 1,5„—_x0013_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I_x0005_"/>
      <sheetName val="QUY IV _x0005_"/>
      <sheetName val="_x000d_â_x0005_"/>
      <sheetName val="co_x0005_"/>
      <sheetName val="t"/>
      <sheetName val="CV den"/>
      <sheetName val="Cong ban "/>
      <sheetName val="Opmai 280"/>
      <sheetName val="M pc_x0006_CamPh"/>
      <sheetName val="gia x may"/>
      <sheetName val="_x000c__x000d_"/>
      <sheetName val="_x000f_‚ž½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 refreshError="1"/>
      <sheetData sheetId="463" refreshError="1"/>
      <sheetData sheetId="464"/>
      <sheetData sheetId="465" refreshError="1"/>
      <sheetData sheetId="466"/>
      <sheetData sheetId="467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/>
      <sheetData sheetId="493"/>
      <sheetData sheetId="494"/>
      <sheetData sheetId="495"/>
      <sheetData sheetId="496" refreshError="1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/>
      <sheetData sheetId="582" refreshError="1"/>
      <sheetData sheetId="583" refreshError="1"/>
      <sheetData sheetId="584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/>
      <sheetData sheetId="702"/>
      <sheetData sheetId="703" refreshError="1"/>
      <sheetData sheetId="704" refreshError="1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/>
      <sheetData sheetId="799"/>
      <sheetData sheetId="800" refreshError="1"/>
      <sheetData sheetId="801"/>
      <sheetData sheetId="802" refreshError="1"/>
      <sheetData sheetId="803" refreshError="1"/>
      <sheetData sheetId="804"/>
      <sheetData sheetId="805"/>
      <sheetData sheetId="806"/>
      <sheetData sheetId="807" refreshError="1"/>
      <sheetData sheetId="808"/>
      <sheetData sheetId="809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/>
      <sheetData sheetId="1039"/>
      <sheetData sheetId="1040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/>
      <sheetData sheetId="1128" refreshError="1"/>
      <sheetData sheetId="1129" refreshError="1"/>
      <sheetData sheetId="1130" refreshError="1"/>
      <sheetData sheetId="1131" refreshError="1"/>
      <sheetData sheetId="1132"/>
      <sheetData sheetId="1133" refreshError="1"/>
      <sheetData sheetId="1134"/>
      <sheetData sheetId="1135" refreshError="1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/>
      <sheetData sheetId="1211"/>
      <sheetData sheetId="1212"/>
      <sheetData sheetId="1213" refreshError="1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Tongquan"/>
      <sheetName val="1.GRDP"/>
      <sheetName val="4.NN"/>
      <sheetName val="5"/>
      <sheetName val="6.IIP"/>
      <sheetName val="7.SPCN"/>
      <sheetName val="8.TK"/>
      <sheetName val="9.TT"/>
      <sheetName val="10.TTĐ"/>
      <sheetName val="11.TM"/>
      <sheetName val="12.BL"/>
      <sheetName val="13.DTVT"/>
      <sheetName val="14.KLVT"/>
      <sheetName val="15.ThuNS"/>
      <sheetName val="16.ChiNS"/>
      <sheetName val="17.NH"/>
      <sheetName val="18.CPI"/>
      <sheetName val="19.NK"/>
      <sheetName val="20.XK"/>
      <sheetName val="20.VĐTPT"/>
      <sheetName val="21.VDTNS"/>
      <sheetName val="22.DTC"/>
      <sheetName val="24.NLMT"/>
      <sheetName val="25.Thuhut"/>
      <sheetName val="26.DKDN"/>
      <sheetName val="GQVL"/>
      <sheetName val="L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D12">
            <v>99.03</v>
          </cell>
        </row>
      </sheetData>
      <sheetData sheetId="8"/>
      <sheetData sheetId="9">
        <row r="8">
          <cell r="D8">
            <v>93.45</v>
          </cell>
        </row>
      </sheetData>
      <sheetData sheetId="10">
        <row r="9">
          <cell r="D9">
            <v>103.92</v>
          </cell>
        </row>
      </sheetData>
      <sheetData sheetId="11"/>
      <sheetData sheetId="12">
        <row r="14">
          <cell r="C14">
            <v>6794929.1899999995</v>
          </cell>
        </row>
      </sheetData>
      <sheetData sheetId="13"/>
      <sheetData sheetId="14">
        <row r="10">
          <cell r="B10">
            <v>744963.12000000011</v>
          </cell>
        </row>
      </sheetData>
      <sheetData sheetId="15"/>
      <sheetData sheetId="16">
        <row r="11">
          <cell r="B11">
            <v>19950590.664829001</v>
          </cell>
        </row>
      </sheetData>
      <sheetData sheetId="17">
        <row r="11">
          <cell r="B11">
            <v>16987532.841709003</v>
          </cell>
        </row>
      </sheetData>
      <sheetData sheetId="18">
        <row r="9">
          <cell r="C9">
            <v>126238</v>
          </cell>
        </row>
      </sheetData>
      <sheetData sheetId="19">
        <row r="11">
          <cell r="D11">
            <v>102.9294</v>
          </cell>
        </row>
      </sheetData>
      <sheetData sheetId="20">
        <row r="8">
          <cell r="C8">
            <v>13550851810.8582</v>
          </cell>
        </row>
      </sheetData>
      <sheetData sheetId="21">
        <row r="7">
          <cell r="C7">
            <v>13049314293.586597</v>
          </cell>
        </row>
      </sheetData>
      <sheetData sheetId="22"/>
      <sheetData sheetId="23">
        <row r="14">
          <cell r="C14">
            <v>713081</v>
          </cell>
        </row>
      </sheetData>
      <sheetData sheetId="24">
        <row r="9">
          <cell r="C9">
            <v>3998668</v>
          </cell>
          <cell r="D9">
            <v>48.44955811400586</v>
          </cell>
        </row>
        <row r="10">
          <cell r="C10">
            <v>1576397</v>
          </cell>
          <cell r="D10">
            <v>32.63639602739525</v>
          </cell>
        </row>
        <row r="17">
          <cell r="C17">
            <v>2422271</v>
          </cell>
          <cell r="D17">
            <v>70.762930098896348</v>
          </cell>
        </row>
      </sheetData>
      <sheetData sheetId="25"/>
      <sheetData sheetId="26">
        <row r="10">
          <cell r="B10">
            <v>20</v>
          </cell>
        </row>
      </sheetData>
      <sheetData sheetId="27">
        <row r="9">
          <cell r="B9">
            <v>1093</v>
          </cell>
        </row>
      </sheetData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Km282-Km_x0003_"/>
      <sheetName val="2.7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Soqu_x0005_"/>
      <sheetName val="thong ke"/>
      <sheetName val="DMT"/>
      <sheetName val="Năm"/>
      <sheetName val="Thời gian"/>
      <sheetName val="Tỉnh"/>
      <sheetName val="Km282-Km_x0003_3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"/>
      <sheetName val="K261_x0000_Base"/>
      <sheetName val="K_x0000_5_x0001_ @9_x0008_"/>
      <sheetName val="km342+520-km342+690 (2_x0009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/>
      <sheetData sheetId="889"/>
      <sheetData sheetId="890"/>
      <sheetData sheetId="891" refreshError="1"/>
      <sheetData sheetId="892" refreshError="1"/>
      <sheetData sheetId="893"/>
      <sheetData sheetId="894"/>
      <sheetData sheetId="89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TONGKE3p "/>
      <sheetName val="TDTKP"/>
      <sheetName val="7 THAI NGUYEN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34"/>
  <sheetViews>
    <sheetView workbookViewId="0">
      <selection activeCell="G18" sqref="G18"/>
    </sheetView>
  </sheetViews>
  <sheetFormatPr defaultRowHeight="15.75"/>
  <cols>
    <col min="2" max="2" width="24.625" bestFit="1" customWidth="1"/>
  </cols>
  <sheetData>
    <row r="2" spans="1:4">
      <c r="B2" s="792" t="s">
        <v>377</v>
      </c>
      <c r="C2" s="792"/>
    </row>
    <row r="3" spans="1:4">
      <c r="B3" s="214"/>
      <c r="C3" s="792" t="s">
        <v>375</v>
      </c>
      <c r="D3" s="792"/>
    </row>
    <row r="4" spans="1:4">
      <c r="B4" s="214"/>
      <c r="C4" t="s">
        <v>373</v>
      </c>
      <c r="D4" t="s">
        <v>374</v>
      </c>
    </row>
    <row r="5" spans="1:4">
      <c r="A5">
        <v>1</v>
      </c>
      <c r="B5" t="s">
        <v>362</v>
      </c>
      <c r="D5" t="s">
        <v>376</v>
      </c>
    </row>
    <row r="6" spans="1:4">
      <c r="A6">
        <v>2</v>
      </c>
      <c r="B6" s="525" t="s">
        <v>363</v>
      </c>
      <c r="C6" t="s">
        <v>376</v>
      </c>
      <c r="D6" t="s">
        <v>376</v>
      </c>
    </row>
    <row r="7" spans="1:4">
      <c r="A7">
        <v>3</v>
      </c>
      <c r="B7" t="s">
        <v>280</v>
      </c>
      <c r="D7" t="s">
        <v>376</v>
      </c>
    </row>
    <row r="8" spans="1:4">
      <c r="A8">
        <v>4</v>
      </c>
      <c r="B8" t="s">
        <v>364</v>
      </c>
      <c r="D8" t="s">
        <v>376</v>
      </c>
    </row>
    <row r="9" spans="1:4">
      <c r="A9">
        <v>5</v>
      </c>
      <c r="B9" t="s">
        <v>365</v>
      </c>
      <c r="D9" t="s">
        <v>376</v>
      </c>
    </row>
    <row r="10" spans="1:4">
      <c r="A10">
        <v>6</v>
      </c>
      <c r="B10" s="525" t="s">
        <v>281</v>
      </c>
      <c r="C10" t="s">
        <v>376</v>
      </c>
      <c r="D10" t="s">
        <v>376</v>
      </c>
    </row>
    <row r="11" spans="1:4">
      <c r="A11">
        <v>7</v>
      </c>
      <c r="B11" t="s">
        <v>366</v>
      </c>
      <c r="D11" t="s">
        <v>376</v>
      </c>
    </row>
    <row r="12" spans="1:4">
      <c r="A12">
        <v>8</v>
      </c>
      <c r="B12" s="525" t="s">
        <v>405</v>
      </c>
      <c r="C12" t="s">
        <v>376</v>
      </c>
      <c r="D12" t="s">
        <v>376</v>
      </c>
    </row>
    <row r="13" spans="1:4">
      <c r="A13">
        <v>9</v>
      </c>
      <c r="B13" t="s">
        <v>367</v>
      </c>
      <c r="D13" t="s">
        <v>376</v>
      </c>
    </row>
    <row r="14" spans="1:4">
      <c r="A14">
        <v>10</v>
      </c>
      <c r="B14" s="525" t="s">
        <v>422</v>
      </c>
      <c r="C14" t="s">
        <v>376</v>
      </c>
      <c r="D14" t="s">
        <v>376</v>
      </c>
    </row>
    <row r="15" spans="1:4">
      <c r="A15">
        <v>11</v>
      </c>
      <c r="B15" s="525" t="s">
        <v>423</v>
      </c>
      <c r="C15" t="s">
        <v>376</v>
      </c>
      <c r="D15" t="s">
        <v>376</v>
      </c>
    </row>
    <row r="16" spans="1:4">
      <c r="A16">
        <v>12</v>
      </c>
      <c r="B16" s="525" t="s">
        <v>406</v>
      </c>
      <c r="C16" t="s">
        <v>376</v>
      </c>
      <c r="D16" t="s">
        <v>376</v>
      </c>
    </row>
    <row r="17" spans="1:4">
      <c r="A17">
        <v>13</v>
      </c>
      <c r="B17" s="525" t="s">
        <v>368</v>
      </c>
      <c r="C17" t="s">
        <v>376</v>
      </c>
      <c r="D17" t="s">
        <v>376</v>
      </c>
    </row>
    <row r="18" spans="1:4">
      <c r="A18">
        <v>14</v>
      </c>
      <c r="B18" s="525" t="s">
        <v>369</v>
      </c>
      <c r="C18" t="s">
        <v>376</v>
      </c>
      <c r="D18" t="s">
        <v>376</v>
      </c>
    </row>
    <row r="19" spans="1:4">
      <c r="A19">
        <v>15</v>
      </c>
      <c r="B19" t="s">
        <v>370</v>
      </c>
      <c r="D19" t="s">
        <v>376</v>
      </c>
    </row>
    <row r="20" spans="1:4">
      <c r="A20">
        <v>16</v>
      </c>
      <c r="B20" s="525" t="s">
        <v>407</v>
      </c>
      <c r="C20" t="s">
        <v>376</v>
      </c>
      <c r="D20" t="s">
        <v>376</v>
      </c>
    </row>
    <row r="21" spans="1:4">
      <c r="A21">
        <v>17</v>
      </c>
      <c r="B21" t="s">
        <v>408</v>
      </c>
      <c r="D21" t="s">
        <v>376</v>
      </c>
    </row>
    <row r="22" spans="1:4">
      <c r="A22">
        <v>18</v>
      </c>
      <c r="B22" s="525" t="s">
        <v>409</v>
      </c>
      <c r="C22" t="s">
        <v>376</v>
      </c>
      <c r="D22" t="s">
        <v>376</v>
      </c>
    </row>
    <row r="23" spans="1:4">
      <c r="A23">
        <v>19</v>
      </c>
      <c r="B23" t="s">
        <v>410</v>
      </c>
      <c r="D23" t="s">
        <v>376</v>
      </c>
    </row>
    <row r="24" spans="1:4">
      <c r="A24">
        <v>20</v>
      </c>
      <c r="B24" s="525" t="s">
        <v>283</v>
      </c>
      <c r="D24" t="s">
        <v>376</v>
      </c>
    </row>
    <row r="25" spans="1:4">
      <c r="A25">
        <v>21</v>
      </c>
      <c r="B25" s="525" t="s">
        <v>411</v>
      </c>
      <c r="D25" t="s">
        <v>376</v>
      </c>
    </row>
    <row r="26" spans="1:4">
      <c r="A26">
        <v>22</v>
      </c>
      <c r="B26" s="525" t="s">
        <v>412</v>
      </c>
      <c r="C26" t="s">
        <v>376</v>
      </c>
      <c r="D26" t="s">
        <v>376</v>
      </c>
    </row>
    <row r="27" spans="1:4">
      <c r="A27">
        <v>23</v>
      </c>
      <c r="B27" s="525" t="s">
        <v>413</v>
      </c>
      <c r="C27" t="s">
        <v>376</v>
      </c>
      <c r="D27" t="s">
        <v>376</v>
      </c>
    </row>
    <row r="28" spans="1:4">
      <c r="A28">
        <v>24</v>
      </c>
      <c r="B28" s="525" t="s">
        <v>424</v>
      </c>
      <c r="C28" t="s">
        <v>376</v>
      </c>
      <c r="D28" t="s">
        <v>376</v>
      </c>
    </row>
    <row r="29" spans="1:4">
      <c r="A29">
        <v>25</v>
      </c>
      <c r="B29" s="525" t="s">
        <v>416</v>
      </c>
      <c r="C29" t="s">
        <v>376</v>
      </c>
      <c r="D29" t="s">
        <v>376</v>
      </c>
    </row>
    <row r="30" spans="1:4">
      <c r="A30">
        <v>26</v>
      </c>
      <c r="B30" t="s">
        <v>425</v>
      </c>
      <c r="D30" t="s">
        <v>376</v>
      </c>
    </row>
    <row r="31" spans="1:4">
      <c r="A31">
        <v>27</v>
      </c>
      <c r="B31" s="525" t="s">
        <v>414</v>
      </c>
      <c r="C31" t="s">
        <v>376</v>
      </c>
      <c r="D31" t="s">
        <v>376</v>
      </c>
    </row>
    <row r="32" spans="1:4">
      <c r="A32">
        <v>28</v>
      </c>
      <c r="B32" t="s">
        <v>415</v>
      </c>
      <c r="D32" t="s">
        <v>376</v>
      </c>
    </row>
    <row r="33" spans="1:4">
      <c r="A33">
        <v>29</v>
      </c>
      <c r="B33" s="525" t="s">
        <v>417</v>
      </c>
      <c r="C33" t="s">
        <v>376</v>
      </c>
      <c r="D33" t="s">
        <v>376</v>
      </c>
    </row>
    <row r="34" spans="1:4">
      <c r="A34">
        <v>30</v>
      </c>
      <c r="B34" s="525" t="s">
        <v>282</v>
      </c>
      <c r="C34" t="s">
        <v>376</v>
      </c>
      <c r="D34" t="s">
        <v>376</v>
      </c>
    </row>
  </sheetData>
  <mergeCells count="2">
    <mergeCell ref="C3:D3"/>
    <mergeCell ref="B2:C2"/>
  </mergeCells>
  <hyperlinks>
    <hyperlink ref="B6" location="'1.Nong nghiep'!A1" display=" Nông nghiệp" xr:uid="{00000000-0004-0000-0000-000000000000}"/>
    <hyperlink ref="B10" location="'2.IIPthang'!A1" display="IIP" xr:uid="{00000000-0004-0000-0000-000001000000}"/>
    <hyperlink ref="B12" location="'3.SPCNthang'!A1" display="sp CN tháng" xr:uid="{00000000-0004-0000-0000-000002000000}"/>
    <hyperlink ref="B14" location="'4.ton kho'!A1" display="Tồn kho" xr:uid="{00000000-0004-0000-0000-000003000000}"/>
    <hyperlink ref="B15" location="'5.tieu thu'!A1" display="Tiêu Thụ" xr:uid="{00000000-0004-0000-0000-000004000000}"/>
    <hyperlink ref="B16" location="'6.Doanh nghiep'!A1" display="Đăng ký DN" xr:uid="{00000000-0004-0000-0000-000005000000}"/>
    <hyperlink ref="B17" location="'7.Tong muc'!A1" display=" Tổng mức" xr:uid="{00000000-0004-0000-0000-000006000000}"/>
    <hyperlink ref="B18" location="'8.DTBLthang'!A1" display=" Doanh thu bán lẻ HH" xr:uid="{00000000-0004-0000-0000-000007000000}"/>
    <hyperlink ref="B20" location="'9.DT van tai'!A1" display=" DT vận tải" xr:uid="{00000000-0004-0000-0000-000008000000}"/>
    <hyperlink ref="B22" location="'10.Vantaithang'!A1" display=" Vận tải tháng" xr:uid="{00000000-0004-0000-0000-000009000000}"/>
    <hyperlink ref="B24" location="'11. Nhapkhau'!A1" display="Nhập khẩu" xr:uid="{00000000-0004-0000-0000-00000A000000}"/>
    <hyperlink ref="B25" location="'12.Xuatkhau'!A1" display=" Xuất khẩu" xr:uid="{00000000-0004-0000-0000-00000B000000}"/>
    <hyperlink ref="B26" location="'13.Thu NSNN'!A1" display="Thu ngân sách" xr:uid="{00000000-0004-0000-0000-00000C000000}"/>
    <hyperlink ref="B27" location="'14.Chi NSNN'!A1" display=" Chi ngân sách" xr:uid="{00000000-0004-0000-0000-00000D000000}"/>
    <hyperlink ref="B28" location="'15.NHNN'!A1" display="Hoạt động ngân hàng" xr:uid="{00000000-0004-0000-0000-00000E000000}"/>
    <hyperlink ref="B29" location="'16.Thu hut dau tu'!A1" display="Thu hút đầu tư" xr:uid="{00000000-0004-0000-0000-00000F000000}"/>
    <hyperlink ref="B31" location="'17.VonNSNNthang'!A1" display="Vốn đầu tư từ NSNN tháng" xr:uid="{00000000-0004-0000-0000-000010000000}"/>
    <hyperlink ref="B33" location="'18.CPI'!A1" display=" CPI" xr:uid="{00000000-0004-0000-0000-000011000000}"/>
    <hyperlink ref="B34" location="'19.XHMT'!A1" display="XHMT" xr:uid="{00000000-0004-0000-0000-000012000000}"/>
  </hyperlinks>
  <pageMargins left="1.1811023622047245" right="0.78740157480314965" top="0.78740157480314965" bottom="0.78740157480314965" header="0" footer="0"/>
  <pageSetup paperSize="9" fitToHeight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33"/>
  <sheetViews>
    <sheetView zoomScaleNormal="100" workbookViewId="0">
      <selection activeCell="I3" sqref="I1:K1048576"/>
    </sheetView>
  </sheetViews>
  <sheetFormatPr defaultRowHeight="24.95" customHeight="1"/>
  <cols>
    <col min="1" max="1" width="28.25" style="309" customWidth="1"/>
    <col min="2" max="2" width="9.125" style="309" customWidth="1"/>
    <col min="3" max="3" width="12.75" style="309" customWidth="1"/>
    <col min="4" max="4" width="12.875" style="309" customWidth="1"/>
    <col min="5" max="6" width="12.75" style="309" customWidth="1"/>
    <col min="7" max="7" width="12.375" style="309" customWidth="1"/>
    <col min="8" max="11" width="8" style="309" customWidth="1"/>
    <col min="12" max="230" width="9" style="309"/>
    <col min="231" max="231" width="29.625" style="309" customWidth="1"/>
    <col min="232" max="232" width="9" style="309" bestFit="1"/>
    <col min="233" max="233" width="6.875" style="309" bestFit="1" customWidth="1"/>
    <col min="234" max="234" width="6.125" style="309" bestFit="1" customWidth="1"/>
    <col min="235" max="235" width="6.625" style="309" bestFit="1" customWidth="1"/>
    <col min="236" max="237" width="9.375" style="309" customWidth="1"/>
    <col min="238" max="486" width="9" style="309"/>
    <col min="487" max="487" width="29.625" style="309" customWidth="1"/>
    <col min="488" max="488" width="9" style="309" bestFit="1"/>
    <col min="489" max="489" width="6.875" style="309" bestFit="1" customWidth="1"/>
    <col min="490" max="490" width="6.125" style="309" bestFit="1" customWidth="1"/>
    <col min="491" max="491" width="6.625" style="309" bestFit="1" customWidth="1"/>
    <col min="492" max="493" width="9.375" style="309" customWidth="1"/>
    <col min="494" max="742" width="9" style="309"/>
    <col min="743" max="743" width="29.625" style="309" customWidth="1"/>
    <col min="744" max="744" width="9" style="309" bestFit="1"/>
    <col min="745" max="745" width="6.875" style="309" bestFit="1" customWidth="1"/>
    <col min="746" max="746" width="6.125" style="309" bestFit="1" customWidth="1"/>
    <col min="747" max="747" width="6.625" style="309" bestFit="1" customWidth="1"/>
    <col min="748" max="749" width="9.375" style="309" customWidth="1"/>
    <col min="750" max="998" width="9" style="309"/>
    <col min="999" max="999" width="29.625" style="309" customWidth="1"/>
    <col min="1000" max="1000" width="9" style="309" bestFit="1"/>
    <col min="1001" max="1001" width="6.875" style="309" bestFit="1" customWidth="1"/>
    <col min="1002" max="1002" width="6.125" style="309" bestFit="1" customWidth="1"/>
    <col min="1003" max="1003" width="6.625" style="309" bestFit="1" customWidth="1"/>
    <col min="1004" max="1005" width="9.375" style="309" customWidth="1"/>
    <col min="1006" max="1254" width="9" style="309"/>
    <col min="1255" max="1255" width="29.625" style="309" customWidth="1"/>
    <col min="1256" max="1256" width="9" style="309" bestFit="1"/>
    <col min="1257" max="1257" width="6.875" style="309" bestFit="1" customWidth="1"/>
    <col min="1258" max="1258" width="6.125" style="309" bestFit="1" customWidth="1"/>
    <col min="1259" max="1259" width="6.625" style="309" bestFit="1" customWidth="1"/>
    <col min="1260" max="1261" width="9.375" style="309" customWidth="1"/>
    <col min="1262" max="1510" width="9" style="309"/>
    <col min="1511" max="1511" width="29.625" style="309" customWidth="1"/>
    <col min="1512" max="1512" width="9" style="309" bestFit="1"/>
    <col min="1513" max="1513" width="6.875" style="309" bestFit="1" customWidth="1"/>
    <col min="1514" max="1514" width="6.125" style="309" bestFit="1" customWidth="1"/>
    <col min="1515" max="1515" width="6.625" style="309" bestFit="1" customWidth="1"/>
    <col min="1516" max="1517" width="9.375" style="309" customWidth="1"/>
    <col min="1518" max="1766" width="9" style="309"/>
    <col min="1767" max="1767" width="29.625" style="309" customWidth="1"/>
    <col min="1768" max="1768" width="9" style="309" bestFit="1"/>
    <col min="1769" max="1769" width="6.875" style="309" bestFit="1" customWidth="1"/>
    <col min="1770" max="1770" width="6.125" style="309" bestFit="1" customWidth="1"/>
    <col min="1771" max="1771" width="6.625" style="309" bestFit="1" customWidth="1"/>
    <col min="1772" max="1773" width="9.375" style="309" customWidth="1"/>
    <col min="1774" max="2022" width="9" style="309"/>
    <col min="2023" max="2023" width="29.625" style="309" customWidth="1"/>
    <col min="2024" max="2024" width="9" style="309" bestFit="1"/>
    <col min="2025" max="2025" width="6.875" style="309" bestFit="1" customWidth="1"/>
    <col min="2026" max="2026" width="6.125" style="309" bestFit="1" customWidth="1"/>
    <col min="2027" max="2027" width="6.625" style="309" bestFit="1" customWidth="1"/>
    <col min="2028" max="2029" width="9.375" style="309" customWidth="1"/>
    <col min="2030" max="2278" width="9" style="309"/>
    <col min="2279" max="2279" width="29.625" style="309" customWidth="1"/>
    <col min="2280" max="2280" width="9" style="309" bestFit="1"/>
    <col min="2281" max="2281" width="6.875" style="309" bestFit="1" customWidth="1"/>
    <col min="2282" max="2282" width="6.125" style="309" bestFit="1" customWidth="1"/>
    <col min="2283" max="2283" width="6.625" style="309" bestFit="1" customWidth="1"/>
    <col min="2284" max="2285" width="9.375" style="309" customWidth="1"/>
    <col min="2286" max="2534" width="9" style="309"/>
    <col min="2535" max="2535" width="29.625" style="309" customWidth="1"/>
    <col min="2536" max="2536" width="9" style="309" bestFit="1"/>
    <col min="2537" max="2537" width="6.875" style="309" bestFit="1" customWidth="1"/>
    <col min="2538" max="2538" width="6.125" style="309" bestFit="1" customWidth="1"/>
    <col min="2539" max="2539" width="6.625" style="309" bestFit="1" customWidth="1"/>
    <col min="2540" max="2541" width="9.375" style="309" customWidth="1"/>
    <col min="2542" max="2790" width="9" style="309"/>
    <col min="2791" max="2791" width="29.625" style="309" customWidth="1"/>
    <col min="2792" max="2792" width="9" style="309" bestFit="1"/>
    <col min="2793" max="2793" width="6.875" style="309" bestFit="1" customWidth="1"/>
    <col min="2794" max="2794" width="6.125" style="309" bestFit="1" customWidth="1"/>
    <col min="2795" max="2795" width="6.625" style="309" bestFit="1" customWidth="1"/>
    <col min="2796" max="2797" width="9.375" style="309" customWidth="1"/>
    <col min="2798" max="3046" width="9" style="309"/>
    <col min="3047" max="3047" width="29.625" style="309" customWidth="1"/>
    <col min="3048" max="3048" width="9" style="309" bestFit="1"/>
    <col min="3049" max="3049" width="6.875" style="309" bestFit="1" customWidth="1"/>
    <col min="3050" max="3050" width="6.125" style="309" bestFit="1" customWidth="1"/>
    <col min="3051" max="3051" width="6.625" style="309" bestFit="1" customWidth="1"/>
    <col min="3052" max="3053" width="9.375" style="309" customWidth="1"/>
    <col min="3054" max="3302" width="9" style="309"/>
    <col min="3303" max="3303" width="29.625" style="309" customWidth="1"/>
    <col min="3304" max="3304" width="9" style="309" bestFit="1"/>
    <col min="3305" max="3305" width="6.875" style="309" bestFit="1" customWidth="1"/>
    <col min="3306" max="3306" width="6.125" style="309" bestFit="1" customWidth="1"/>
    <col min="3307" max="3307" width="6.625" style="309" bestFit="1" customWidth="1"/>
    <col min="3308" max="3309" width="9.375" style="309" customWidth="1"/>
    <col min="3310" max="3558" width="9" style="309"/>
    <col min="3559" max="3559" width="29.625" style="309" customWidth="1"/>
    <col min="3560" max="3560" width="9" style="309" bestFit="1"/>
    <col min="3561" max="3561" width="6.875" style="309" bestFit="1" customWidth="1"/>
    <col min="3562" max="3562" width="6.125" style="309" bestFit="1" customWidth="1"/>
    <col min="3563" max="3563" width="6.625" style="309" bestFit="1" customWidth="1"/>
    <col min="3564" max="3565" width="9.375" style="309" customWidth="1"/>
    <col min="3566" max="3814" width="9" style="309"/>
    <col min="3815" max="3815" width="29.625" style="309" customWidth="1"/>
    <col min="3816" max="3816" width="9" style="309" bestFit="1"/>
    <col min="3817" max="3817" width="6.875" style="309" bestFit="1" customWidth="1"/>
    <col min="3818" max="3818" width="6.125" style="309" bestFit="1" customWidth="1"/>
    <col min="3819" max="3819" width="6.625" style="309" bestFit="1" customWidth="1"/>
    <col min="3820" max="3821" width="9.375" style="309" customWidth="1"/>
    <col min="3822" max="4070" width="9" style="309"/>
    <col min="4071" max="4071" width="29.625" style="309" customWidth="1"/>
    <col min="4072" max="4072" width="9" style="309" bestFit="1"/>
    <col min="4073" max="4073" width="6.875" style="309" bestFit="1" customWidth="1"/>
    <col min="4074" max="4074" width="6.125" style="309" bestFit="1" customWidth="1"/>
    <col min="4075" max="4075" width="6.625" style="309" bestFit="1" customWidth="1"/>
    <col min="4076" max="4077" width="9.375" style="309" customWidth="1"/>
    <col min="4078" max="4326" width="9" style="309"/>
    <col min="4327" max="4327" width="29.625" style="309" customWidth="1"/>
    <col min="4328" max="4328" width="9" style="309" bestFit="1"/>
    <col min="4329" max="4329" width="6.875" style="309" bestFit="1" customWidth="1"/>
    <col min="4330" max="4330" width="6.125" style="309" bestFit="1" customWidth="1"/>
    <col min="4331" max="4331" width="6.625" style="309" bestFit="1" customWidth="1"/>
    <col min="4332" max="4333" width="9.375" style="309" customWidth="1"/>
    <col min="4334" max="4582" width="9" style="309"/>
    <col min="4583" max="4583" width="29.625" style="309" customWidth="1"/>
    <col min="4584" max="4584" width="9" style="309" bestFit="1"/>
    <col min="4585" max="4585" width="6.875" style="309" bestFit="1" customWidth="1"/>
    <col min="4586" max="4586" width="6.125" style="309" bestFit="1" customWidth="1"/>
    <col min="4587" max="4587" width="6.625" style="309" bestFit="1" customWidth="1"/>
    <col min="4588" max="4589" width="9.375" style="309" customWidth="1"/>
    <col min="4590" max="4838" width="9" style="309"/>
    <col min="4839" max="4839" width="29.625" style="309" customWidth="1"/>
    <col min="4840" max="4840" width="9" style="309" bestFit="1"/>
    <col min="4841" max="4841" width="6.875" style="309" bestFit="1" customWidth="1"/>
    <col min="4842" max="4842" width="6.125" style="309" bestFit="1" customWidth="1"/>
    <col min="4843" max="4843" width="6.625" style="309" bestFit="1" customWidth="1"/>
    <col min="4844" max="4845" width="9.375" style="309" customWidth="1"/>
    <col min="4846" max="5094" width="9" style="309"/>
    <col min="5095" max="5095" width="29.625" style="309" customWidth="1"/>
    <col min="5096" max="5096" width="9" style="309" bestFit="1"/>
    <col min="5097" max="5097" width="6.875" style="309" bestFit="1" customWidth="1"/>
    <col min="5098" max="5098" width="6.125" style="309" bestFit="1" customWidth="1"/>
    <col min="5099" max="5099" width="6.625" style="309" bestFit="1" customWidth="1"/>
    <col min="5100" max="5101" width="9.375" style="309" customWidth="1"/>
    <col min="5102" max="5350" width="9" style="309"/>
    <col min="5351" max="5351" width="29.625" style="309" customWidth="1"/>
    <col min="5352" max="5352" width="9" style="309" bestFit="1"/>
    <col min="5353" max="5353" width="6.875" style="309" bestFit="1" customWidth="1"/>
    <col min="5354" max="5354" width="6.125" style="309" bestFit="1" customWidth="1"/>
    <col min="5355" max="5355" width="6.625" style="309" bestFit="1" customWidth="1"/>
    <col min="5356" max="5357" width="9.375" style="309" customWidth="1"/>
    <col min="5358" max="5606" width="9" style="309"/>
    <col min="5607" max="5607" width="29.625" style="309" customWidth="1"/>
    <col min="5608" max="5608" width="9" style="309" bestFit="1"/>
    <col min="5609" max="5609" width="6.875" style="309" bestFit="1" customWidth="1"/>
    <col min="5610" max="5610" width="6.125" style="309" bestFit="1" customWidth="1"/>
    <col min="5611" max="5611" width="6.625" style="309" bestFit="1" customWidth="1"/>
    <col min="5612" max="5613" width="9.375" style="309" customWidth="1"/>
    <col min="5614" max="5862" width="9" style="309"/>
    <col min="5863" max="5863" width="29.625" style="309" customWidth="1"/>
    <col min="5864" max="5864" width="9" style="309" bestFit="1"/>
    <col min="5865" max="5865" width="6.875" style="309" bestFit="1" customWidth="1"/>
    <col min="5866" max="5866" width="6.125" style="309" bestFit="1" customWidth="1"/>
    <col min="5867" max="5867" width="6.625" style="309" bestFit="1" customWidth="1"/>
    <col min="5868" max="5869" width="9.375" style="309" customWidth="1"/>
    <col min="5870" max="6118" width="9" style="309"/>
    <col min="6119" max="6119" width="29.625" style="309" customWidth="1"/>
    <col min="6120" max="6120" width="9" style="309" bestFit="1"/>
    <col min="6121" max="6121" width="6.875" style="309" bestFit="1" customWidth="1"/>
    <col min="6122" max="6122" width="6.125" style="309" bestFit="1" customWidth="1"/>
    <col min="6123" max="6123" width="6.625" style="309" bestFit="1" customWidth="1"/>
    <col min="6124" max="6125" width="9.375" style="309" customWidth="1"/>
    <col min="6126" max="6374" width="9" style="309"/>
    <col min="6375" max="6375" width="29.625" style="309" customWidth="1"/>
    <col min="6376" max="6376" width="9" style="309" bestFit="1"/>
    <col min="6377" max="6377" width="6.875" style="309" bestFit="1" customWidth="1"/>
    <col min="6378" max="6378" width="6.125" style="309" bestFit="1" customWidth="1"/>
    <col min="6379" max="6379" width="6.625" style="309" bestFit="1" customWidth="1"/>
    <col min="6380" max="6381" width="9.375" style="309" customWidth="1"/>
    <col min="6382" max="6630" width="9" style="309"/>
    <col min="6631" max="6631" width="29.625" style="309" customWidth="1"/>
    <col min="6632" max="6632" width="9" style="309" bestFit="1"/>
    <col min="6633" max="6633" width="6.875" style="309" bestFit="1" customWidth="1"/>
    <col min="6634" max="6634" width="6.125" style="309" bestFit="1" customWidth="1"/>
    <col min="6635" max="6635" width="6.625" style="309" bestFit="1" customWidth="1"/>
    <col min="6636" max="6637" width="9.375" style="309" customWidth="1"/>
    <col min="6638" max="6886" width="9" style="309"/>
    <col min="6887" max="6887" width="29.625" style="309" customWidth="1"/>
    <col min="6888" max="6888" width="9" style="309" bestFit="1"/>
    <col min="6889" max="6889" width="6.875" style="309" bestFit="1" customWidth="1"/>
    <col min="6890" max="6890" width="6.125" style="309" bestFit="1" customWidth="1"/>
    <col min="6891" max="6891" width="6.625" style="309" bestFit="1" customWidth="1"/>
    <col min="6892" max="6893" width="9.375" style="309" customWidth="1"/>
    <col min="6894" max="7142" width="9" style="309"/>
    <col min="7143" max="7143" width="29.625" style="309" customWidth="1"/>
    <col min="7144" max="7144" width="9" style="309" bestFit="1"/>
    <col min="7145" max="7145" width="6.875" style="309" bestFit="1" customWidth="1"/>
    <col min="7146" max="7146" width="6.125" style="309" bestFit="1" customWidth="1"/>
    <col min="7147" max="7147" width="6.625" style="309" bestFit="1" customWidth="1"/>
    <col min="7148" max="7149" width="9.375" style="309" customWidth="1"/>
    <col min="7150" max="7398" width="9" style="309"/>
    <col min="7399" max="7399" width="29.625" style="309" customWidth="1"/>
    <col min="7400" max="7400" width="9" style="309" bestFit="1"/>
    <col min="7401" max="7401" width="6.875" style="309" bestFit="1" customWidth="1"/>
    <col min="7402" max="7402" width="6.125" style="309" bestFit="1" customWidth="1"/>
    <col min="7403" max="7403" width="6.625" style="309" bestFit="1" customWidth="1"/>
    <col min="7404" max="7405" width="9.375" style="309" customWidth="1"/>
    <col min="7406" max="7654" width="9" style="309"/>
    <col min="7655" max="7655" width="29.625" style="309" customWidth="1"/>
    <col min="7656" max="7656" width="9" style="309" bestFit="1"/>
    <col min="7657" max="7657" width="6.875" style="309" bestFit="1" customWidth="1"/>
    <col min="7658" max="7658" width="6.125" style="309" bestFit="1" customWidth="1"/>
    <col min="7659" max="7659" width="6.625" style="309" bestFit="1" customWidth="1"/>
    <col min="7660" max="7661" width="9.375" style="309" customWidth="1"/>
    <col min="7662" max="7910" width="9" style="309"/>
    <col min="7911" max="7911" width="29.625" style="309" customWidth="1"/>
    <col min="7912" max="7912" width="9" style="309" bestFit="1"/>
    <col min="7913" max="7913" width="6.875" style="309" bestFit="1" customWidth="1"/>
    <col min="7914" max="7914" width="6.125" style="309" bestFit="1" customWidth="1"/>
    <col min="7915" max="7915" width="6.625" style="309" bestFit="1" customWidth="1"/>
    <col min="7916" max="7917" width="9.375" style="309" customWidth="1"/>
    <col min="7918" max="8166" width="9" style="309"/>
    <col min="8167" max="8167" width="29.625" style="309" customWidth="1"/>
    <col min="8168" max="8168" width="9" style="309" bestFit="1"/>
    <col min="8169" max="8169" width="6.875" style="309" bestFit="1" customWidth="1"/>
    <col min="8170" max="8170" width="6.125" style="309" bestFit="1" customWidth="1"/>
    <col min="8171" max="8171" width="6.625" style="309" bestFit="1" customWidth="1"/>
    <col min="8172" max="8173" width="9.375" style="309" customWidth="1"/>
    <col min="8174" max="8422" width="9" style="309"/>
    <col min="8423" max="8423" width="29.625" style="309" customWidth="1"/>
    <col min="8424" max="8424" width="9" style="309" bestFit="1"/>
    <col min="8425" max="8425" width="6.875" style="309" bestFit="1" customWidth="1"/>
    <col min="8426" max="8426" width="6.125" style="309" bestFit="1" customWidth="1"/>
    <col min="8427" max="8427" width="6.625" style="309" bestFit="1" customWidth="1"/>
    <col min="8428" max="8429" width="9.375" style="309" customWidth="1"/>
    <col min="8430" max="8678" width="9" style="309"/>
    <col min="8679" max="8679" width="29.625" style="309" customWidth="1"/>
    <col min="8680" max="8680" width="9" style="309" bestFit="1"/>
    <col min="8681" max="8681" width="6.875" style="309" bestFit="1" customWidth="1"/>
    <col min="8682" max="8682" width="6.125" style="309" bestFit="1" customWidth="1"/>
    <col min="8683" max="8683" width="6.625" style="309" bestFit="1" customWidth="1"/>
    <col min="8684" max="8685" width="9.375" style="309" customWidth="1"/>
    <col min="8686" max="8934" width="9" style="309"/>
    <col min="8935" max="8935" width="29.625" style="309" customWidth="1"/>
    <col min="8936" max="8936" width="9" style="309" bestFit="1"/>
    <col min="8937" max="8937" width="6.875" style="309" bestFit="1" customWidth="1"/>
    <col min="8938" max="8938" width="6.125" style="309" bestFit="1" customWidth="1"/>
    <col min="8939" max="8939" width="6.625" style="309" bestFit="1" customWidth="1"/>
    <col min="8940" max="8941" width="9.375" style="309" customWidth="1"/>
    <col min="8942" max="9190" width="9" style="309"/>
    <col min="9191" max="9191" width="29.625" style="309" customWidth="1"/>
    <col min="9192" max="9192" width="9" style="309" bestFit="1"/>
    <col min="9193" max="9193" width="6.875" style="309" bestFit="1" customWidth="1"/>
    <col min="9194" max="9194" width="6.125" style="309" bestFit="1" customWidth="1"/>
    <col min="9195" max="9195" width="6.625" style="309" bestFit="1" customWidth="1"/>
    <col min="9196" max="9197" width="9.375" style="309" customWidth="1"/>
    <col min="9198" max="9446" width="9" style="309"/>
    <col min="9447" max="9447" width="29.625" style="309" customWidth="1"/>
    <col min="9448" max="9448" width="9" style="309" bestFit="1"/>
    <col min="9449" max="9449" width="6.875" style="309" bestFit="1" customWidth="1"/>
    <col min="9450" max="9450" width="6.125" style="309" bestFit="1" customWidth="1"/>
    <col min="9451" max="9451" width="6.625" style="309" bestFit="1" customWidth="1"/>
    <col min="9452" max="9453" width="9.375" style="309" customWidth="1"/>
    <col min="9454" max="9702" width="9" style="309"/>
    <col min="9703" max="9703" width="29.625" style="309" customWidth="1"/>
    <col min="9704" max="9704" width="9" style="309" bestFit="1"/>
    <col min="9705" max="9705" width="6.875" style="309" bestFit="1" customWidth="1"/>
    <col min="9706" max="9706" width="6.125" style="309" bestFit="1" customWidth="1"/>
    <col min="9707" max="9707" width="6.625" style="309" bestFit="1" customWidth="1"/>
    <col min="9708" max="9709" width="9.375" style="309" customWidth="1"/>
    <col min="9710" max="9958" width="9" style="309"/>
    <col min="9959" max="9959" width="29.625" style="309" customWidth="1"/>
    <col min="9960" max="9960" width="9" style="309" bestFit="1"/>
    <col min="9961" max="9961" width="6.875" style="309" bestFit="1" customWidth="1"/>
    <col min="9962" max="9962" width="6.125" style="309" bestFit="1" customWidth="1"/>
    <col min="9963" max="9963" width="6.625" style="309" bestFit="1" customWidth="1"/>
    <col min="9964" max="9965" width="9.375" style="309" customWidth="1"/>
    <col min="9966" max="10214" width="9" style="309"/>
    <col min="10215" max="10215" width="29.625" style="309" customWidth="1"/>
    <col min="10216" max="10216" width="9" style="309" bestFit="1"/>
    <col min="10217" max="10217" width="6.875" style="309" bestFit="1" customWidth="1"/>
    <col min="10218" max="10218" width="6.125" style="309" bestFit="1" customWidth="1"/>
    <col min="10219" max="10219" width="6.625" style="309" bestFit="1" customWidth="1"/>
    <col min="10220" max="10221" width="9.375" style="309" customWidth="1"/>
    <col min="10222" max="10470" width="9" style="309"/>
    <col min="10471" max="10471" width="29.625" style="309" customWidth="1"/>
    <col min="10472" max="10472" width="9" style="309" bestFit="1"/>
    <col min="10473" max="10473" width="6.875" style="309" bestFit="1" customWidth="1"/>
    <col min="10474" max="10474" width="6.125" style="309" bestFit="1" customWidth="1"/>
    <col min="10475" max="10475" width="6.625" style="309" bestFit="1" customWidth="1"/>
    <col min="10476" max="10477" width="9.375" style="309" customWidth="1"/>
    <col min="10478" max="10726" width="9" style="309"/>
    <col min="10727" max="10727" width="29.625" style="309" customWidth="1"/>
    <col min="10728" max="10728" width="9" style="309" bestFit="1"/>
    <col min="10729" max="10729" width="6.875" style="309" bestFit="1" customWidth="1"/>
    <col min="10730" max="10730" width="6.125" style="309" bestFit="1" customWidth="1"/>
    <col min="10731" max="10731" width="6.625" style="309" bestFit="1" customWidth="1"/>
    <col min="10732" max="10733" width="9.375" style="309" customWidth="1"/>
    <col min="10734" max="10982" width="9" style="309"/>
    <col min="10983" max="10983" width="29.625" style="309" customWidth="1"/>
    <col min="10984" max="10984" width="9" style="309" bestFit="1"/>
    <col min="10985" max="10985" width="6.875" style="309" bestFit="1" customWidth="1"/>
    <col min="10986" max="10986" width="6.125" style="309" bestFit="1" customWidth="1"/>
    <col min="10987" max="10987" width="6.625" style="309" bestFit="1" customWidth="1"/>
    <col min="10988" max="10989" width="9.375" style="309" customWidth="1"/>
    <col min="10990" max="11238" width="9" style="309"/>
    <col min="11239" max="11239" width="29.625" style="309" customWidth="1"/>
    <col min="11240" max="11240" width="9" style="309" bestFit="1"/>
    <col min="11241" max="11241" width="6.875" style="309" bestFit="1" customWidth="1"/>
    <col min="11242" max="11242" width="6.125" style="309" bestFit="1" customWidth="1"/>
    <col min="11243" max="11243" width="6.625" style="309" bestFit="1" customWidth="1"/>
    <col min="11244" max="11245" width="9.375" style="309" customWidth="1"/>
    <col min="11246" max="11494" width="9" style="309"/>
    <col min="11495" max="11495" width="29.625" style="309" customWidth="1"/>
    <col min="11496" max="11496" width="9" style="309" bestFit="1"/>
    <col min="11497" max="11497" width="6.875" style="309" bestFit="1" customWidth="1"/>
    <col min="11498" max="11498" width="6.125" style="309" bestFit="1" customWidth="1"/>
    <col min="11499" max="11499" width="6.625" style="309" bestFit="1" customWidth="1"/>
    <col min="11500" max="11501" width="9.375" style="309" customWidth="1"/>
    <col min="11502" max="11750" width="9" style="309"/>
    <col min="11751" max="11751" width="29.625" style="309" customWidth="1"/>
    <col min="11752" max="11752" width="9" style="309" bestFit="1"/>
    <col min="11753" max="11753" width="6.875" style="309" bestFit="1" customWidth="1"/>
    <col min="11754" max="11754" width="6.125" style="309" bestFit="1" customWidth="1"/>
    <col min="11755" max="11755" width="6.625" style="309" bestFit="1" customWidth="1"/>
    <col min="11756" max="11757" width="9.375" style="309" customWidth="1"/>
    <col min="11758" max="12006" width="9" style="309"/>
    <col min="12007" max="12007" width="29.625" style="309" customWidth="1"/>
    <col min="12008" max="12008" width="9" style="309" bestFit="1"/>
    <col min="12009" max="12009" width="6.875" style="309" bestFit="1" customWidth="1"/>
    <col min="12010" max="12010" width="6.125" style="309" bestFit="1" customWidth="1"/>
    <col min="12011" max="12011" width="6.625" style="309" bestFit="1" customWidth="1"/>
    <col min="12012" max="12013" width="9.375" style="309" customWidth="1"/>
    <col min="12014" max="12262" width="9" style="309"/>
    <col min="12263" max="12263" width="29.625" style="309" customWidth="1"/>
    <col min="12264" max="12264" width="9" style="309" bestFit="1"/>
    <col min="12265" max="12265" width="6.875" style="309" bestFit="1" customWidth="1"/>
    <col min="12266" max="12266" width="6.125" style="309" bestFit="1" customWidth="1"/>
    <col min="12267" max="12267" width="6.625" style="309" bestFit="1" customWidth="1"/>
    <col min="12268" max="12269" width="9.375" style="309" customWidth="1"/>
    <col min="12270" max="12518" width="9" style="309"/>
    <col min="12519" max="12519" width="29.625" style="309" customWidth="1"/>
    <col min="12520" max="12520" width="9" style="309" bestFit="1"/>
    <col min="12521" max="12521" width="6.875" style="309" bestFit="1" customWidth="1"/>
    <col min="12522" max="12522" width="6.125" style="309" bestFit="1" customWidth="1"/>
    <col min="12523" max="12523" width="6.625" style="309" bestFit="1" customWidth="1"/>
    <col min="12524" max="12525" width="9.375" style="309" customWidth="1"/>
    <col min="12526" max="12774" width="9" style="309"/>
    <col min="12775" max="12775" width="29.625" style="309" customWidth="1"/>
    <col min="12776" max="12776" width="9" style="309" bestFit="1"/>
    <col min="12777" max="12777" width="6.875" style="309" bestFit="1" customWidth="1"/>
    <col min="12778" max="12778" width="6.125" style="309" bestFit="1" customWidth="1"/>
    <col min="12779" max="12779" width="6.625" style="309" bestFit="1" customWidth="1"/>
    <col min="12780" max="12781" width="9.375" style="309" customWidth="1"/>
    <col min="12782" max="13030" width="9" style="309"/>
    <col min="13031" max="13031" width="29.625" style="309" customWidth="1"/>
    <col min="13032" max="13032" width="9" style="309" bestFit="1"/>
    <col min="13033" max="13033" width="6.875" style="309" bestFit="1" customWidth="1"/>
    <col min="13034" max="13034" width="6.125" style="309" bestFit="1" customWidth="1"/>
    <col min="13035" max="13035" width="6.625" style="309" bestFit="1" customWidth="1"/>
    <col min="13036" max="13037" width="9.375" style="309" customWidth="1"/>
    <col min="13038" max="13286" width="9" style="309"/>
    <col min="13287" max="13287" width="29.625" style="309" customWidth="1"/>
    <col min="13288" max="13288" width="9" style="309" bestFit="1"/>
    <col min="13289" max="13289" width="6.875" style="309" bestFit="1" customWidth="1"/>
    <col min="13290" max="13290" width="6.125" style="309" bestFit="1" customWidth="1"/>
    <col min="13291" max="13291" width="6.625" style="309" bestFit="1" customWidth="1"/>
    <col min="13292" max="13293" width="9.375" style="309" customWidth="1"/>
    <col min="13294" max="13542" width="9" style="309"/>
    <col min="13543" max="13543" width="29.625" style="309" customWidth="1"/>
    <col min="13544" max="13544" width="9" style="309" bestFit="1"/>
    <col min="13545" max="13545" width="6.875" style="309" bestFit="1" customWidth="1"/>
    <col min="13546" max="13546" width="6.125" style="309" bestFit="1" customWidth="1"/>
    <col min="13547" max="13547" width="6.625" style="309" bestFit="1" customWidth="1"/>
    <col min="13548" max="13549" width="9.375" style="309" customWidth="1"/>
    <col min="13550" max="13798" width="9" style="309"/>
    <col min="13799" max="13799" width="29.625" style="309" customWidth="1"/>
    <col min="13800" max="13800" width="9" style="309" bestFit="1"/>
    <col min="13801" max="13801" width="6.875" style="309" bestFit="1" customWidth="1"/>
    <col min="13802" max="13802" width="6.125" style="309" bestFit="1" customWidth="1"/>
    <col min="13803" max="13803" width="6.625" style="309" bestFit="1" customWidth="1"/>
    <col min="13804" max="13805" width="9.375" style="309" customWidth="1"/>
    <col min="13806" max="14054" width="9" style="309"/>
    <col min="14055" max="14055" width="29.625" style="309" customWidth="1"/>
    <col min="14056" max="14056" width="9" style="309" bestFit="1"/>
    <col min="14057" max="14057" width="6.875" style="309" bestFit="1" customWidth="1"/>
    <col min="14058" max="14058" width="6.125" style="309" bestFit="1" customWidth="1"/>
    <col min="14059" max="14059" width="6.625" style="309" bestFit="1" customWidth="1"/>
    <col min="14060" max="14061" width="9.375" style="309" customWidth="1"/>
    <col min="14062" max="14310" width="9" style="309"/>
    <col min="14311" max="14311" width="29.625" style="309" customWidth="1"/>
    <col min="14312" max="14312" width="9" style="309" bestFit="1"/>
    <col min="14313" max="14313" width="6.875" style="309" bestFit="1" customWidth="1"/>
    <col min="14314" max="14314" width="6.125" style="309" bestFit="1" customWidth="1"/>
    <col min="14315" max="14315" width="6.625" style="309" bestFit="1" customWidth="1"/>
    <col min="14316" max="14317" width="9.375" style="309" customWidth="1"/>
    <col min="14318" max="14566" width="9" style="309"/>
    <col min="14567" max="14567" width="29.625" style="309" customWidth="1"/>
    <col min="14568" max="14568" width="9" style="309" bestFit="1"/>
    <col min="14569" max="14569" width="6.875" style="309" bestFit="1" customWidth="1"/>
    <col min="14570" max="14570" width="6.125" style="309" bestFit="1" customWidth="1"/>
    <col min="14571" max="14571" width="6.625" style="309" bestFit="1" customWidth="1"/>
    <col min="14572" max="14573" width="9.375" style="309" customWidth="1"/>
    <col min="14574" max="14822" width="9" style="309"/>
    <col min="14823" max="14823" width="29.625" style="309" customWidth="1"/>
    <col min="14824" max="14824" width="9" style="309" bestFit="1"/>
    <col min="14825" max="14825" width="6.875" style="309" bestFit="1" customWidth="1"/>
    <col min="14826" max="14826" width="6.125" style="309" bestFit="1" customWidth="1"/>
    <col min="14827" max="14827" width="6.625" style="309" bestFit="1" customWidth="1"/>
    <col min="14828" max="14829" width="9.375" style="309" customWidth="1"/>
    <col min="14830" max="15078" width="9" style="309"/>
    <col min="15079" max="15079" width="29.625" style="309" customWidth="1"/>
    <col min="15080" max="15080" width="9" style="309" bestFit="1"/>
    <col min="15081" max="15081" width="6.875" style="309" bestFit="1" customWidth="1"/>
    <col min="15082" max="15082" width="6.125" style="309" bestFit="1" customWidth="1"/>
    <col min="15083" max="15083" width="6.625" style="309" bestFit="1" customWidth="1"/>
    <col min="15084" max="15085" width="9.375" style="309" customWidth="1"/>
    <col min="15086" max="15334" width="9" style="309"/>
    <col min="15335" max="15335" width="29.625" style="309" customWidth="1"/>
    <col min="15336" max="15336" width="9" style="309" bestFit="1"/>
    <col min="15337" max="15337" width="6.875" style="309" bestFit="1" customWidth="1"/>
    <col min="15338" max="15338" width="6.125" style="309" bestFit="1" customWidth="1"/>
    <col min="15339" max="15339" width="6.625" style="309" bestFit="1" customWidth="1"/>
    <col min="15340" max="15341" width="9.375" style="309" customWidth="1"/>
    <col min="15342" max="15590" width="9" style="309"/>
    <col min="15591" max="15591" width="29.625" style="309" customWidth="1"/>
    <col min="15592" max="15592" width="9" style="309" bestFit="1"/>
    <col min="15593" max="15593" width="6.875" style="309" bestFit="1" customWidth="1"/>
    <col min="15594" max="15594" width="6.125" style="309" bestFit="1" customWidth="1"/>
    <col min="15595" max="15595" width="6.625" style="309" bestFit="1" customWidth="1"/>
    <col min="15596" max="15597" width="9.375" style="309" customWidth="1"/>
    <col min="15598" max="15846" width="9" style="309"/>
    <col min="15847" max="15847" width="29.625" style="309" customWidth="1"/>
    <col min="15848" max="15848" width="9" style="309" bestFit="1"/>
    <col min="15849" max="15849" width="6.875" style="309" bestFit="1" customWidth="1"/>
    <col min="15850" max="15850" width="6.125" style="309" bestFit="1" customWidth="1"/>
    <col min="15851" max="15851" width="6.625" style="309" bestFit="1" customWidth="1"/>
    <col min="15852" max="15853" width="9.375" style="309" customWidth="1"/>
    <col min="15854" max="16102" width="9" style="309"/>
    <col min="16103" max="16103" width="29.625" style="309" customWidth="1"/>
    <col min="16104" max="16104" width="9" style="309" bestFit="1"/>
    <col min="16105" max="16105" width="6.875" style="309" bestFit="1" customWidth="1"/>
    <col min="16106" max="16106" width="6.125" style="309" bestFit="1" customWidth="1"/>
    <col min="16107" max="16107" width="6.625" style="309" bestFit="1" customWidth="1"/>
    <col min="16108" max="16109" width="9.375" style="309" customWidth="1"/>
    <col min="16110" max="16384" width="9" style="309"/>
  </cols>
  <sheetData>
    <row r="1" spans="1:12" ht="15.75" customHeight="1">
      <c r="A1" s="838" t="s">
        <v>615</v>
      </c>
      <c r="B1" s="838"/>
      <c r="C1" s="838"/>
      <c r="D1" s="838"/>
      <c r="E1" s="838"/>
      <c r="F1" s="838"/>
      <c r="G1" s="838"/>
      <c r="H1" s="662"/>
    </row>
    <row r="2" spans="1:12" s="305" customFormat="1" ht="25.5" customHeight="1">
      <c r="A2" s="838"/>
      <c r="B2" s="838"/>
      <c r="C2" s="838"/>
      <c r="D2" s="838"/>
      <c r="E2" s="838"/>
      <c r="F2" s="838"/>
      <c r="G2" s="838"/>
      <c r="H2" s="662"/>
    </row>
    <row r="3" spans="1:12" s="305" customFormat="1" ht="25.5" customHeight="1">
      <c r="A3" s="551"/>
      <c r="B3" s="551"/>
      <c r="C3" s="551"/>
      <c r="D3" s="551"/>
      <c r="E3" s="551"/>
      <c r="F3" s="551"/>
      <c r="G3" s="551"/>
    </row>
    <row r="4" spans="1:12" s="305" customFormat="1" ht="27" customHeight="1">
      <c r="A4" s="839"/>
      <c r="B4" s="841" t="s">
        <v>316</v>
      </c>
      <c r="C4" s="841" t="s">
        <v>611</v>
      </c>
      <c r="D4" s="841" t="s">
        <v>612</v>
      </c>
      <c r="E4" s="841" t="s">
        <v>613</v>
      </c>
      <c r="F4" s="832" t="s">
        <v>73</v>
      </c>
      <c r="G4" s="832"/>
    </row>
    <row r="5" spans="1:12" ht="45" customHeight="1">
      <c r="A5" s="840"/>
      <c r="B5" s="842"/>
      <c r="C5" s="842"/>
      <c r="D5" s="842"/>
      <c r="E5" s="842"/>
      <c r="F5" s="304" t="s">
        <v>598</v>
      </c>
      <c r="G5" s="304" t="s">
        <v>614</v>
      </c>
    </row>
    <row r="6" spans="1:12" ht="20.100000000000001" customHeight="1">
      <c r="A6" s="177" t="s">
        <v>317</v>
      </c>
      <c r="B6" s="307" t="s">
        <v>122</v>
      </c>
      <c r="C6" s="663">
        <v>47930</v>
      </c>
      <c r="D6" s="663">
        <v>48456</v>
      </c>
      <c r="E6" s="663">
        <v>96386</v>
      </c>
      <c r="F6" s="664">
        <v>130.58804506009801</v>
      </c>
      <c r="G6" s="664">
        <v>115.820716173997</v>
      </c>
    </row>
    <row r="7" spans="1:12" ht="20.100000000000001" customHeight="1">
      <c r="A7" s="177" t="s">
        <v>318</v>
      </c>
      <c r="B7" s="307" t="s">
        <v>123</v>
      </c>
      <c r="C7" s="663">
        <v>6625.9662345230981</v>
      </c>
      <c r="D7" s="663">
        <v>6428.6482448815223</v>
      </c>
      <c r="E7" s="663">
        <v>13054.614479404619</v>
      </c>
      <c r="F7" s="664">
        <v>112.45405876281431</v>
      </c>
      <c r="G7" s="664">
        <v>107.04907571013071</v>
      </c>
      <c r="H7" s="524"/>
      <c r="I7" s="524"/>
      <c r="J7" s="524"/>
      <c r="K7" s="524"/>
      <c r="L7" s="524"/>
    </row>
    <row r="8" spans="1:12" ht="20.100000000000001" customHeight="1">
      <c r="A8" s="177" t="s">
        <v>319</v>
      </c>
      <c r="B8" s="307" t="s">
        <v>124</v>
      </c>
      <c r="C8" s="663">
        <v>841.45754984397604</v>
      </c>
      <c r="D8" s="663">
        <v>797.22969914961504</v>
      </c>
      <c r="E8" s="663">
        <v>1638.6872489935899</v>
      </c>
      <c r="F8" s="664">
        <v>193.45238095238099</v>
      </c>
      <c r="G8" s="664">
        <v>139.028095733611</v>
      </c>
      <c r="H8" s="524"/>
      <c r="I8" s="524"/>
      <c r="J8" s="524"/>
      <c r="K8" s="524"/>
      <c r="L8" s="524"/>
    </row>
    <row r="9" spans="1:12" ht="20.100000000000001" customHeight="1">
      <c r="A9" s="177" t="s">
        <v>320</v>
      </c>
      <c r="B9" s="307" t="s">
        <v>125</v>
      </c>
      <c r="C9" s="663">
        <v>6133.8342905258296</v>
      </c>
      <c r="D9" s="663">
        <v>4343.1454813274004</v>
      </c>
      <c r="E9" s="663">
        <v>10476.979771853201</v>
      </c>
      <c r="F9" s="664">
        <v>130.61798602498601</v>
      </c>
      <c r="G9" s="664">
        <v>103.816412542311</v>
      </c>
      <c r="H9" s="524"/>
      <c r="I9" s="524"/>
      <c r="J9" s="524"/>
      <c r="K9" s="524"/>
      <c r="L9" s="524"/>
    </row>
    <row r="10" spans="1:12" ht="20.100000000000001" customHeight="1">
      <c r="A10" s="177" t="s">
        <v>321</v>
      </c>
      <c r="B10" s="307" t="s">
        <v>128</v>
      </c>
      <c r="C10" s="663">
        <v>172349</v>
      </c>
      <c r="D10" s="663">
        <v>172349</v>
      </c>
      <c r="E10" s="663">
        <v>344698</v>
      </c>
      <c r="F10" s="664">
        <v>229.32167757730588</v>
      </c>
      <c r="G10" s="664">
        <v>91.742342783532592</v>
      </c>
      <c r="H10" s="524"/>
      <c r="I10" s="524"/>
      <c r="J10" s="524"/>
      <c r="K10" s="524"/>
      <c r="L10" s="524"/>
    </row>
    <row r="11" spans="1:12" ht="20.100000000000001" customHeight="1">
      <c r="A11" s="177" t="s">
        <v>322</v>
      </c>
      <c r="B11" s="307" t="s">
        <v>128</v>
      </c>
      <c r="C11" s="663">
        <v>283870</v>
      </c>
      <c r="D11" s="663">
        <v>283870</v>
      </c>
      <c r="E11" s="663">
        <v>567740</v>
      </c>
      <c r="F11" s="664">
        <v>265.22718141812032</v>
      </c>
      <c r="G11" s="664">
        <v>125.64622357565243</v>
      </c>
      <c r="H11" s="524"/>
      <c r="I11" s="524"/>
      <c r="J11" s="524"/>
      <c r="K11" s="524"/>
      <c r="L11" s="524"/>
    </row>
    <row r="12" spans="1:12" ht="20.100000000000001" customHeight="1">
      <c r="A12" s="177" t="s">
        <v>323</v>
      </c>
      <c r="B12" s="307" t="s">
        <v>128</v>
      </c>
      <c r="C12" s="663">
        <v>1704218</v>
      </c>
      <c r="D12" s="663">
        <v>2300000</v>
      </c>
      <c r="E12" s="663">
        <v>4004218</v>
      </c>
      <c r="F12" s="664">
        <v>210.49413956859681</v>
      </c>
      <c r="G12" s="664">
        <v>164.72725013853366</v>
      </c>
      <c r="H12" s="524"/>
      <c r="I12" s="524"/>
      <c r="J12" s="524"/>
      <c r="K12" s="524"/>
      <c r="L12" s="524"/>
    </row>
    <row r="13" spans="1:12" ht="20.100000000000001" customHeight="1">
      <c r="A13" s="177" t="s">
        <v>324</v>
      </c>
      <c r="B13" s="307" t="s">
        <v>126</v>
      </c>
      <c r="C13" s="663">
        <v>13937.8857711992</v>
      </c>
      <c r="D13" s="663">
        <v>14076.0057725196</v>
      </c>
      <c r="E13" s="663">
        <v>28013.891543718801</v>
      </c>
      <c r="F13" s="664">
        <v>111.90786777115565</v>
      </c>
      <c r="G13" s="664">
        <v>108.29562731765508</v>
      </c>
      <c r="H13" s="524"/>
      <c r="I13" s="524"/>
      <c r="J13" s="524"/>
      <c r="K13" s="524"/>
      <c r="L13" s="524"/>
    </row>
    <row r="14" spans="1:12" ht="20.100000000000001" customHeight="1">
      <c r="A14" s="177" t="s">
        <v>325</v>
      </c>
      <c r="B14" s="307" t="s">
        <v>127</v>
      </c>
      <c r="C14" s="663">
        <v>4899</v>
      </c>
      <c r="D14" s="663">
        <v>3827</v>
      </c>
      <c r="E14" s="663">
        <v>8726</v>
      </c>
      <c r="F14" s="664">
        <v>453.43601895734599</v>
      </c>
      <c r="G14" s="664">
        <v>395.02037120869198</v>
      </c>
      <c r="H14" s="524"/>
      <c r="I14" s="524"/>
      <c r="J14" s="524"/>
      <c r="K14" s="524"/>
      <c r="L14" s="524"/>
    </row>
    <row r="15" spans="1:12" ht="20.100000000000001" customHeight="1">
      <c r="A15" s="177" t="s">
        <v>326</v>
      </c>
      <c r="B15" s="307" t="s">
        <v>128</v>
      </c>
      <c r="C15" s="663">
        <v>3489</v>
      </c>
      <c r="D15" s="663">
        <v>3592</v>
      </c>
      <c r="E15" s="663">
        <v>7081</v>
      </c>
      <c r="F15" s="664">
        <v>216.255267910897</v>
      </c>
      <c r="G15" s="664">
        <v>165.13526119402999</v>
      </c>
      <c r="H15" s="524"/>
      <c r="I15" s="524"/>
      <c r="J15" s="524"/>
      <c r="K15" s="524"/>
      <c r="L15" s="524"/>
    </row>
    <row r="16" spans="1:12" ht="20.100000000000001" customHeight="1">
      <c r="A16" s="177" t="s">
        <v>327</v>
      </c>
      <c r="B16" s="307" t="s">
        <v>128</v>
      </c>
      <c r="C16" s="663">
        <v>132193</v>
      </c>
      <c r="D16" s="663">
        <v>136726</v>
      </c>
      <c r="E16" s="663">
        <v>268919</v>
      </c>
      <c r="F16" s="664">
        <v>160.59150330635799</v>
      </c>
      <c r="G16" s="664">
        <v>114.911354866829</v>
      </c>
      <c r="H16" s="524"/>
      <c r="I16" s="524"/>
      <c r="J16" s="524"/>
      <c r="K16" s="524"/>
      <c r="L16" s="524"/>
    </row>
    <row r="17" spans="1:12" ht="20.100000000000001" customHeight="1">
      <c r="A17" s="177" t="s">
        <v>328</v>
      </c>
      <c r="B17" s="307" t="s">
        <v>129</v>
      </c>
      <c r="C17" s="663">
        <v>377.82449121451998</v>
      </c>
      <c r="D17" s="663">
        <v>354.158795134196</v>
      </c>
      <c r="E17" s="663">
        <v>731.98328634871598</v>
      </c>
      <c r="F17" s="664">
        <v>114.151948842875</v>
      </c>
      <c r="G17" s="664">
        <v>106.719925621115</v>
      </c>
      <c r="H17" s="524"/>
      <c r="I17" s="524"/>
      <c r="J17" s="524"/>
      <c r="K17" s="524"/>
      <c r="L17" s="524"/>
    </row>
    <row r="18" spans="1:12" ht="20.100000000000001" customHeight="1">
      <c r="A18" s="177" t="s">
        <v>329</v>
      </c>
      <c r="B18" s="307" t="s">
        <v>130</v>
      </c>
      <c r="C18" s="663">
        <v>2870.96946860874</v>
      </c>
      <c r="D18" s="663">
        <v>2614.5307311473098</v>
      </c>
      <c r="E18" s="663">
        <v>5485.5001997560503</v>
      </c>
      <c r="F18" s="664">
        <v>102.852315976905</v>
      </c>
      <c r="G18" s="664">
        <v>106.41542390411701</v>
      </c>
      <c r="H18" s="524"/>
      <c r="I18" s="524"/>
      <c r="J18" s="524"/>
      <c r="K18" s="524"/>
      <c r="L18" s="524"/>
    </row>
    <row r="19" spans="1:12" ht="12.75"/>
    <row r="20" spans="1:12" ht="12.75"/>
    <row r="21" spans="1:12" ht="12.75"/>
    <row r="22" spans="1:12" ht="12.75"/>
    <row r="23" spans="1:12" ht="12.75"/>
    <row r="24" spans="1:12" ht="12.75"/>
    <row r="25" spans="1:12" ht="12.75"/>
    <row r="26" spans="1:12" ht="12.75"/>
    <row r="27" spans="1:12" ht="12.75"/>
    <row r="28" spans="1:12" ht="12.75"/>
    <row r="29" spans="1:12" ht="12.75"/>
    <row r="30" spans="1:12" ht="12.75"/>
    <row r="31" spans="1:12" ht="12.75"/>
    <row r="32" spans="1:12" ht="12.75"/>
    <row r="33" ht="12.75"/>
  </sheetData>
  <mergeCells count="7">
    <mergeCell ref="A1:G2"/>
    <mergeCell ref="A4:A5"/>
    <mergeCell ref="F4:G4"/>
    <mergeCell ref="C4:C5"/>
    <mergeCell ref="B4:B5"/>
    <mergeCell ref="D4:D5"/>
    <mergeCell ref="E4:E5"/>
  </mergeCells>
  <pageMargins left="1.1811023622047245" right="0.78740157480314965" top="0.78740157480314965" bottom="0.78740157480314965" header="0" footer="0"/>
  <pageSetup paperSize="9" scale="74" firstPageNumber="1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39"/>
  <sheetViews>
    <sheetView workbookViewId="0">
      <selection activeCell="E14" sqref="E14"/>
    </sheetView>
  </sheetViews>
  <sheetFormatPr defaultRowHeight="24.95" customHeight="1"/>
  <cols>
    <col min="1" max="1" width="25.625" style="35" customWidth="1"/>
    <col min="2" max="4" width="10.5" style="35" customWidth="1"/>
    <col min="5" max="6" width="12.875" style="35" customWidth="1"/>
    <col min="7" max="7" width="12.625" style="35" customWidth="1"/>
    <col min="8" max="8" width="12.75" style="35" customWidth="1"/>
    <col min="9" max="9" width="9" style="35" customWidth="1"/>
    <col min="10" max="240" width="9" style="35"/>
    <col min="241" max="241" width="29.625" style="35" customWidth="1"/>
    <col min="242" max="242" width="9" style="35" bestFit="1" customWidth="1"/>
    <col min="243" max="243" width="6.875" style="35" bestFit="1" customWidth="1"/>
    <col min="244" max="244" width="6.125" style="35" bestFit="1" customWidth="1"/>
    <col min="245" max="245" width="6.625" style="35" bestFit="1" customWidth="1"/>
    <col min="246" max="247" width="9.375" style="35" customWidth="1"/>
    <col min="248" max="496" width="9" style="35"/>
    <col min="497" max="497" width="29.625" style="35" customWidth="1"/>
    <col min="498" max="498" width="9" style="35" bestFit="1" customWidth="1"/>
    <col min="499" max="499" width="6.875" style="35" bestFit="1" customWidth="1"/>
    <col min="500" max="500" width="6.125" style="35" bestFit="1" customWidth="1"/>
    <col min="501" max="501" width="6.625" style="35" bestFit="1" customWidth="1"/>
    <col min="502" max="503" width="9.375" style="35" customWidth="1"/>
    <col min="504" max="752" width="9" style="35"/>
    <col min="753" max="753" width="29.625" style="35" customWidth="1"/>
    <col min="754" max="754" width="9" style="35" bestFit="1" customWidth="1"/>
    <col min="755" max="755" width="6.875" style="35" bestFit="1" customWidth="1"/>
    <col min="756" max="756" width="6.125" style="35" bestFit="1" customWidth="1"/>
    <col min="757" max="757" width="6.625" style="35" bestFit="1" customWidth="1"/>
    <col min="758" max="759" width="9.375" style="35" customWidth="1"/>
    <col min="760" max="1008" width="9" style="35"/>
    <col min="1009" max="1009" width="29.625" style="35" customWidth="1"/>
    <col min="1010" max="1010" width="9" style="35" bestFit="1" customWidth="1"/>
    <col min="1011" max="1011" width="6.875" style="35" bestFit="1" customWidth="1"/>
    <col min="1012" max="1012" width="6.125" style="35" bestFit="1" customWidth="1"/>
    <col min="1013" max="1013" width="6.625" style="35" bestFit="1" customWidth="1"/>
    <col min="1014" max="1015" width="9.375" style="35" customWidth="1"/>
    <col min="1016" max="1264" width="9" style="35"/>
    <col min="1265" max="1265" width="29.625" style="35" customWidth="1"/>
    <col min="1266" max="1266" width="9" style="35" bestFit="1" customWidth="1"/>
    <col min="1267" max="1267" width="6.875" style="35" bestFit="1" customWidth="1"/>
    <col min="1268" max="1268" width="6.125" style="35" bestFit="1" customWidth="1"/>
    <col min="1269" max="1269" width="6.625" style="35" bestFit="1" customWidth="1"/>
    <col min="1270" max="1271" width="9.375" style="35" customWidth="1"/>
    <col min="1272" max="1520" width="9" style="35"/>
    <col min="1521" max="1521" width="29.625" style="35" customWidth="1"/>
    <col min="1522" max="1522" width="9" style="35" bestFit="1" customWidth="1"/>
    <col min="1523" max="1523" width="6.875" style="35" bestFit="1" customWidth="1"/>
    <col min="1524" max="1524" width="6.125" style="35" bestFit="1" customWidth="1"/>
    <col min="1525" max="1525" width="6.625" style="35" bestFit="1" customWidth="1"/>
    <col min="1526" max="1527" width="9.375" style="35" customWidth="1"/>
    <col min="1528" max="1776" width="9" style="35"/>
    <col min="1777" max="1777" width="29.625" style="35" customWidth="1"/>
    <col min="1778" max="1778" width="9" style="35" bestFit="1" customWidth="1"/>
    <col min="1779" max="1779" width="6.875" style="35" bestFit="1" customWidth="1"/>
    <col min="1780" max="1780" width="6.125" style="35" bestFit="1" customWidth="1"/>
    <col min="1781" max="1781" width="6.625" style="35" bestFit="1" customWidth="1"/>
    <col min="1782" max="1783" width="9.375" style="35" customWidth="1"/>
    <col min="1784" max="2032" width="9" style="35"/>
    <col min="2033" max="2033" width="29.625" style="35" customWidth="1"/>
    <col min="2034" max="2034" width="9" style="35" bestFit="1" customWidth="1"/>
    <col min="2035" max="2035" width="6.875" style="35" bestFit="1" customWidth="1"/>
    <col min="2036" max="2036" width="6.125" style="35" bestFit="1" customWidth="1"/>
    <col min="2037" max="2037" width="6.625" style="35" bestFit="1" customWidth="1"/>
    <col min="2038" max="2039" width="9.375" style="35" customWidth="1"/>
    <col min="2040" max="2288" width="9" style="35"/>
    <col min="2289" max="2289" width="29.625" style="35" customWidth="1"/>
    <col min="2290" max="2290" width="9" style="35" bestFit="1" customWidth="1"/>
    <col min="2291" max="2291" width="6.875" style="35" bestFit="1" customWidth="1"/>
    <col min="2292" max="2292" width="6.125" style="35" bestFit="1" customWidth="1"/>
    <col min="2293" max="2293" width="6.625" style="35" bestFit="1" customWidth="1"/>
    <col min="2294" max="2295" width="9.375" style="35" customWidth="1"/>
    <col min="2296" max="2544" width="9" style="35"/>
    <col min="2545" max="2545" width="29.625" style="35" customWidth="1"/>
    <col min="2546" max="2546" width="9" style="35" bestFit="1" customWidth="1"/>
    <col min="2547" max="2547" width="6.875" style="35" bestFit="1" customWidth="1"/>
    <col min="2548" max="2548" width="6.125" style="35" bestFit="1" customWidth="1"/>
    <col min="2549" max="2549" width="6.625" style="35" bestFit="1" customWidth="1"/>
    <col min="2550" max="2551" width="9.375" style="35" customWidth="1"/>
    <col min="2552" max="2800" width="9" style="35"/>
    <col min="2801" max="2801" width="29.625" style="35" customWidth="1"/>
    <col min="2802" max="2802" width="9" style="35" bestFit="1" customWidth="1"/>
    <col min="2803" max="2803" width="6.875" style="35" bestFit="1" customWidth="1"/>
    <col min="2804" max="2804" width="6.125" style="35" bestFit="1" customWidth="1"/>
    <col min="2805" max="2805" width="6.625" style="35" bestFit="1" customWidth="1"/>
    <col min="2806" max="2807" width="9.375" style="35" customWidth="1"/>
    <col min="2808" max="3056" width="9" style="35"/>
    <col min="3057" max="3057" width="29.625" style="35" customWidth="1"/>
    <col min="3058" max="3058" width="9" style="35" bestFit="1" customWidth="1"/>
    <col min="3059" max="3059" width="6.875" style="35" bestFit="1" customWidth="1"/>
    <col min="3060" max="3060" width="6.125" style="35" bestFit="1" customWidth="1"/>
    <col min="3061" max="3061" width="6.625" style="35" bestFit="1" customWidth="1"/>
    <col min="3062" max="3063" width="9.375" style="35" customWidth="1"/>
    <col min="3064" max="3312" width="9" style="35"/>
    <col min="3313" max="3313" width="29.625" style="35" customWidth="1"/>
    <col min="3314" max="3314" width="9" style="35" bestFit="1" customWidth="1"/>
    <col min="3315" max="3315" width="6.875" style="35" bestFit="1" customWidth="1"/>
    <col min="3316" max="3316" width="6.125" style="35" bestFit="1" customWidth="1"/>
    <col min="3317" max="3317" width="6.625" style="35" bestFit="1" customWidth="1"/>
    <col min="3318" max="3319" width="9.375" style="35" customWidth="1"/>
    <col min="3320" max="3568" width="9" style="35"/>
    <col min="3569" max="3569" width="29.625" style="35" customWidth="1"/>
    <col min="3570" max="3570" width="9" style="35" bestFit="1" customWidth="1"/>
    <col min="3571" max="3571" width="6.875" style="35" bestFit="1" customWidth="1"/>
    <col min="3572" max="3572" width="6.125" style="35" bestFit="1" customWidth="1"/>
    <col min="3573" max="3573" width="6.625" style="35" bestFit="1" customWidth="1"/>
    <col min="3574" max="3575" width="9.375" style="35" customWidth="1"/>
    <col min="3576" max="3824" width="9" style="35"/>
    <col min="3825" max="3825" width="29.625" style="35" customWidth="1"/>
    <col min="3826" max="3826" width="9" style="35" bestFit="1" customWidth="1"/>
    <col min="3827" max="3827" width="6.875" style="35" bestFit="1" customWidth="1"/>
    <col min="3828" max="3828" width="6.125" style="35" bestFit="1" customWidth="1"/>
    <col min="3829" max="3829" width="6.625" style="35" bestFit="1" customWidth="1"/>
    <col min="3830" max="3831" width="9.375" style="35" customWidth="1"/>
    <col min="3832" max="4080" width="9" style="35"/>
    <col min="4081" max="4081" width="29.625" style="35" customWidth="1"/>
    <col min="4082" max="4082" width="9" style="35" bestFit="1" customWidth="1"/>
    <col min="4083" max="4083" width="6.875" style="35" bestFit="1" customWidth="1"/>
    <col min="4084" max="4084" width="6.125" style="35" bestFit="1" customWidth="1"/>
    <col min="4085" max="4085" width="6.625" style="35" bestFit="1" customWidth="1"/>
    <col min="4086" max="4087" width="9.375" style="35" customWidth="1"/>
    <col min="4088" max="4336" width="9" style="35"/>
    <col min="4337" max="4337" width="29.625" style="35" customWidth="1"/>
    <col min="4338" max="4338" width="9" style="35" bestFit="1" customWidth="1"/>
    <col min="4339" max="4339" width="6.875" style="35" bestFit="1" customWidth="1"/>
    <col min="4340" max="4340" width="6.125" style="35" bestFit="1" customWidth="1"/>
    <col min="4341" max="4341" width="6.625" style="35" bestFit="1" customWidth="1"/>
    <col min="4342" max="4343" width="9.375" style="35" customWidth="1"/>
    <col min="4344" max="4592" width="9" style="35"/>
    <col min="4593" max="4593" width="29.625" style="35" customWidth="1"/>
    <col min="4594" max="4594" width="9" style="35" bestFit="1" customWidth="1"/>
    <col min="4595" max="4595" width="6.875" style="35" bestFit="1" customWidth="1"/>
    <col min="4596" max="4596" width="6.125" style="35" bestFit="1" customWidth="1"/>
    <col min="4597" max="4597" width="6.625" style="35" bestFit="1" customWidth="1"/>
    <col min="4598" max="4599" width="9.375" style="35" customWidth="1"/>
    <col min="4600" max="4848" width="9" style="35"/>
    <col min="4849" max="4849" width="29.625" style="35" customWidth="1"/>
    <col min="4850" max="4850" width="9" style="35" bestFit="1" customWidth="1"/>
    <col min="4851" max="4851" width="6.875" style="35" bestFit="1" customWidth="1"/>
    <col min="4852" max="4852" width="6.125" style="35" bestFit="1" customWidth="1"/>
    <col min="4853" max="4853" width="6.625" style="35" bestFit="1" customWidth="1"/>
    <col min="4854" max="4855" width="9.375" style="35" customWidth="1"/>
    <col min="4856" max="5104" width="9" style="35"/>
    <col min="5105" max="5105" width="29.625" style="35" customWidth="1"/>
    <col min="5106" max="5106" width="9" style="35" bestFit="1" customWidth="1"/>
    <col min="5107" max="5107" width="6.875" style="35" bestFit="1" customWidth="1"/>
    <col min="5108" max="5108" width="6.125" style="35" bestFit="1" customWidth="1"/>
    <col min="5109" max="5109" width="6.625" style="35" bestFit="1" customWidth="1"/>
    <col min="5110" max="5111" width="9.375" style="35" customWidth="1"/>
    <col min="5112" max="5360" width="9" style="35"/>
    <col min="5361" max="5361" width="29.625" style="35" customWidth="1"/>
    <col min="5362" max="5362" width="9" style="35" bestFit="1" customWidth="1"/>
    <col min="5363" max="5363" width="6.875" style="35" bestFit="1" customWidth="1"/>
    <col min="5364" max="5364" width="6.125" style="35" bestFit="1" customWidth="1"/>
    <col min="5365" max="5365" width="6.625" style="35" bestFit="1" customWidth="1"/>
    <col min="5366" max="5367" width="9.375" style="35" customWidth="1"/>
    <col min="5368" max="5616" width="9" style="35"/>
    <col min="5617" max="5617" width="29.625" style="35" customWidth="1"/>
    <col min="5618" max="5618" width="9" style="35" bestFit="1" customWidth="1"/>
    <col min="5619" max="5619" width="6.875" style="35" bestFit="1" customWidth="1"/>
    <col min="5620" max="5620" width="6.125" style="35" bestFit="1" customWidth="1"/>
    <col min="5621" max="5621" width="6.625" style="35" bestFit="1" customWidth="1"/>
    <col min="5622" max="5623" width="9.375" style="35" customWidth="1"/>
    <col min="5624" max="5872" width="9" style="35"/>
    <col min="5873" max="5873" width="29.625" style="35" customWidth="1"/>
    <col min="5874" max="5874" width="9" style="35" bestFit="1" customWidth="1"/>
    <col min="5875" max="5875" width="6.875" style="35" bestFit="1" customWidth="1"/>
    <col min="5876" max="5876" width="6.125" style="35" bestFit="1" customWidth="1"/>
    <col min="5877" max="5877" width="6.625" style="35" bestFit="1" customWidth="1"/>
    <col min="5878" max="5879" width="9.375" style="35" customWidth="1"/>
    <col min="5880" max="6128" width="9" style="35"/>
    <col min="6129" max="6129" width="29.625" style="35" customWidth="1"/>
    <col min="6130" max="6130" width="9" style="35" bestFit="1" customWidth="1"/>
    <col min="6131" max="6131" width="6.875" style="35" bestFit="1" customWidth="1"/>
    <col min="6132" max="6132" width="6.125" style="35" bestFit="1" customWidth="1"/>
    <col min="6133" max="6133" width="6.625" style="35" bestFit="1" customWidth="1"/>
    <col min="6134" max="6135" width="9.375" style="35" customWidth="1"/>
    <col min="6136" max="6384" width="9" style="35"/>
    <col min="6385" max="6385" width="29.625" style="35" customWidth="1"/>
    <col min="6386" max="6386" width="9" style="35" bestFit="1" customWidth="1"/>
    <col min="6387" max="6387" width="6.875" style="35" bestFit="1" customWidth="1"/>
    <col min="6388" max="6388" width="6.125" style="35" bestFit="1" customWidth="1"/>
    <col min="6389" max="6389" width="6.625" style="35" bestFit="1" customWidth="1"/>
    <col min="6390" max="6391" width="9.375" style="35" customWidth="1"/>
    <col min="6392" max="6640" width="9" style="35"/>
    <col min="6641" max="6641" width="29.625" style="35" customWidth="1"/>
    <col min="6642" max="6642" width="9" style="35" bestFit="1" customWidth="1"/>
    <col min="6643" max="6643" width="6.875" style="35" bestFit="1" customWidth="1"/>
    <col min="6644" max="6644" width="6.125" style="35" bestFit="1" customWidth="1"/>
    <col min="6645" max="6645" width="6.625" style="35" bestFit="1" customWidth="1"/>
    <col min="6646" max="6647" width="9.375" style="35" customWidth="1"/>
    <col min="6648" max="6896" width="9" style="35"/>
    <col min="6897" max="6897" width="29.625" style="35" customWidth="1"/>
    <col min="6898" max="6898" width="9" style="35" bestFit="1" customWidth="1"/>
    <col min="6899" max="6899" width="6.875" style="35" bestFit="1" customWidth="1"/>
    <col min="6900" max="6900" width="6.125" style="35" bestFit="1" customWidth="1"/>
    <col min="6901" max="6901" width="6.625" style="35" bestFit="1" customWidth="1"/>
    <col min="6902" max="6903" width="9.375" style="35" customWidth="1"/>
    <col min="6904" max="7152" width="9" style="35"/>
    <col min="7153" max="7153" width="29.625" style="35" customWidth="1"/>
    <col min="7154" max="7154" width="9" style="35" bestFit="1" customWidth="1"/>
    <col min="7155" max="7155" width="6.875" style="35" bestFit="1" customWidth="1"/>
    <col min="7156" max="7156" width="6.125" style="35" bestFit="1" customWidth="1"/>
    <col min="7157" max="7157" width="6.625" style="35" bestFit="1" customWidth="1"/>
    <col min="7158" max="7159" width="9.375" style="35" customWidth="1"/>
    <col min="7160" max="7408" width="9" style="35"/>
    <col min="7409" max="7409" width="29.625" style="35" customWidth="1"/>
    <col min="7410" max="7410" width="9" style="35" bestFit="1" customWidth="1"/>
    <col min="7411" max="7411" width="6.875" style="35" bestFit="1" customWidth="1"/>
    <col min="7412" max="7412" width="6.125" style="35" bestFit="1" customWidth="1"/>
    <col min="7413" max="7413" width="6.625" style="35" bestFit="1" customWidth="1"/>
    <col min="7414" max="7415" width="9.375" style="35" customWidth="1"/>
    <col min="7416" max="7664" width="9" style="35"/>
    <col min="7665" max="7665" width="29.625" style="35" customWidth="1"/>
    <col min="7666" max="7666" width="9" style="35" bestFit="1" customWidth="1"/>
    <col min="7667" max="7667" width="6.875" style="35" bestFit="1" customWidth="1"/>
    <col min="7668" max="7668" width="6.125" style="35" bestFit="1" customWidth="1"/>
    <col min="7669" max="7669" width="6.625" style="35" bestFit="1" customWidth="1"/>
    <col min="7670" max="7671" width="9.375" style="35" customWidth="1"/>
    <col min="7672" max="7920" width="9" style="35"/>
    <col min="7921" max="7921" width="29.625" style="35" customWidth="1"/>
    <col min="7922" max="7922" width="9" style="35" bestFit="1" customWidth="1"/>
    <col min="7923" max="7923" width="6.875" style="35" bestFit="1" customWidth="1"/>
    <col min="7924" max="7924" width="6.125" style="35" bestFit="1" customWidth="1"/>
    <col min="7925" max="7925" width="6.625" style="35" bestFit="1" customWidth="1"/>
    <col min="7926" max="7927" width="9.375" style="35" customWidth="1"/>
    <col min="7928" max="8176" width="9" style="35"/>
    <col min="8177" max="8177" width="29.625" style="35" customWidth="1"/>
    <col min="8178" max="8178" width="9" style="35" bestFit="1" customWidth="1"/>
    <col min="8179" max="8179" width="6.875" style="35" bestFit="1" customWidth="1"/>
    <col min="8180" max="8180" width="6.125" style="35" bestFit="1" customWidth="1"/>
    <col min="8181" max="8181" width="6.625" style="35" bestFit="1" customWidth="1"/>
    <col min="8182" max="8183" width="9.375" style="35" customWidth="1"/>
    <col min="8184" max="8432" width="9" style="35"/>
    <col min="8433" max="8433" width="29.625" style="35" customWidth="1"/>
    <col min="8434" max="8434" width="9" style="35" bestFit="1" customWidth="1"/>
    <col min="8435" max="8435" width="6.875" style="35" bestFit="1" customWidth="1"/>
    <col min="8436" max="8436" width="6.125" style="35" bestFit="1" customWidth="1"/>
    <col min="8437" max="8437" width="6.625" style="35" bestFit="1" customWidth="1"/>
    <col min="8438" max="8439" width="9.375" style="35" customWidth="1"/>
    <col min="8440" max="8688" width="9" style="35"/>
    <col min="8689" max="8689" width="29.625" style="35" customWidth="1"/>
    <col min="8690" max="8690" width="9" style="35" bestFit="1" customWidth="1"/>
    <col min="8691" max="8691" width="6.875" style="35" bestFit="1" customWidth="1"/>
    <col min="8692" max="8692" width="6.125" style="35" bestFit="1" customWidth="1"/>
    <col min="8693" max="8693" width="6.625" style="35" bestFit="1" customWidth="1"/>
    <col min="8694" max="8695" width="9.375" style="35" customWidth="1"/>
    <col min="8696" max="8944" width="9" style="35"/>
    <col min="8945" max="8945" width="29.625" style="35" customWidth="1"/>
    <col min="8946" max="8946" width="9" style="35" bestFit="1" customWidth="1"/>
    <col min="8947" max="8947" width="6.875" style="35" bestFit="1" customWidth="1"/>
    <col min="8948" max="8948" width="6.125" style="35" bestFit="1" customWidth="1"/>
    <col min="8949" max="8949" width="6.625" style="35" bestFit="1" customWidth="1"/>
    <col min="8950" max="8951" width="9.375" style="35" customWidth="1"/>
    <col min="8952" max="9200" width="9" style="35"/>
    <col min="9201" max="9201" width="29.625" style="35" customWidth="1"/>
    <col min="9202" max="9202" width="9" style="35" bestFit="1" customWidth="1"/>
    <col min="9203" max="9203" width="6.875" style="35" bestFit="1" customWidth="1"/>
    <col min="9204" max="9204" width="6.125" style="35" bestFit="1" customWidth="1"/>
    <col min="9205" max="9205" width="6.625" style="35" bestFit="1" customWidth="1"/>
    <col min="9206" max="9207" width="9.375" style="35" customWidth="1"/>
    <col min="9208" max="9456" width="9" style="35"/>
    <col min="9457" max="9457" width="29.625" style="35" customWidth="1"/>
    <col min="9458" max="9458" width="9" style="35" bestFit="1" customWidth="1"/>
    <col min="9459" max="9459" width="6.875" style="35" bestFit="1" customWidth="1"/>
    <col min="9460" max="9460" width="6.125" style="35" bestFit="1" customWidth="1"/>
    <col min="9461" max="9461" width="6.625" style="35" bestFit="1" customWidth="1"/>
    <col min="9462" max="9463" width="9.375" style="35" customWidth="1"/>
    <col min="9464" max="9712" width="9" style="35"/>
    <col min="9713" max="9713" width="29.625" style="35" customWidth="1"/>
    <col min="9714" max="9714" width="9" style="35" bestFit="1" customWidth="1"/>
    <col min="9715" max="9715" width="6.875" style="35" bestFit="1" customWidth="1"/>
    <col min="9716" max="9716" width="6.125" style="35" bestFit="1" customWidth="1"/>
    <col min="9717" max="9717" width="6.625" style="35" bestFit="1" customWidth="1"/>
    <col min="9718" max="9719" width="9.375" style="35" customWidth="1"/>
    <col min="9720" max="9968" width="9" style="35"/>
    <col min="9969" max="9969" width="29.625" style="35" customWidth="1"/>
    <col min="9970" max="9970" width="9" style="35" bestFit="1" customWidth="1"/>
    <col min="9971" max="9971" width="6.875" style="35" bestFit="1" customWidth="1"/>
    <col min="9972" max="9972" width="6.125" style="35" bestFit="1" customWidth="1"/>
    <col min="9973" max="9973" width="6.625" style="35" bestFit="1" customWidth="1"/>
    <col min="9974" max="9975" width="9.375" style="35" customWidth="1"/>
    <col min="9976" max="10224" width="9" style="35"/>
    <col min="10225" max="10225" width="29.625" style="35" customWidth="1"/>
    <col min="10226" max="10226" width="9" style="35" bestFit="1" customWidth="1"/>
    <col min="10227" max="10227" width="6.875" style="35" bestFit="1" customWidth="1"/>
    <col min="10228" max="10228" width="6.125" style="35" bestFit="1" customWidth="1"/>
    <col min="10229" max="10229" width="6.625" style="35" bestFit="1" customWidth="1"/>
    <col min="10230" max="10231" width="9.375" style="35" customWidth="1"/>
    <col min="10232" max="10480" width="9" style="35"/>
    <col min="10481" max="10481" width="29.625" style="35" customWidth="1"/>
    <col min="10482" max="10482" width="9" style="35" bestFit="1" customWidth="1"/>
    <col min="10483" max="10483" width="6.875" style="35" bestFit="1" customWidth="1"/>
    <col min="10484" max="10484" width="6.125" style="35" bestFit="1" customWidth="1"/>
    <col min="10485" max="10485" width="6.625" style="35" bestFit="1" customWidth="1"/>
    <col min="10486" max="10487" width="9.375" style="35" customWidth="1"/>
    <col min="10488" max="10736" width="9" style="35"/>
    <col min="10737" max="10737" width="29.625" style="35" customWidth="1"/>
    <col min="10738" max="10738" width="9" style="35" bestFit="1" customWidth="1"/>
    <col min="10739" max="10739" width="6.875" style="35" bestFit="1" customWidth="1"/>
    <col min="10740" max="10740" width="6.125" style="35" bestFit="1" customWidth="1"/>
    <col min="10741" max="10741" width="6.625" style="35" bestFit="1" customWidth="1"/>
    <col min="10742" max="10743" width="9.375" style="35" customWidth="1"/>
    <col min="10744" max="10992" width="9" style="35"/>
    <col min="10993" max="10993" width="29.625" style="35" customWidth="1"/>
    <col min="10994" max="10994" width="9" style="35" bestFit="1" customWidth="1"/>
    <col min="10995" max="10995" width="6.875" style="35" bestFit="1" customWidth="1"/>
    <col min="10996" max="10996" width="6.125" style="35" bestFit="1" customWidth="1"/>
    <col min="10997" max="10997" width="6.625" style="35" bestFit="1" customWidth="1"/>
    <col min="10998" max="10999" width="9.375" style="35" customWidth="1"/>
    <col min="11000" max="11248" width="9" style="35"/>
    <col min="11249" max="11249" width="29.625" style="35" customWidth="1"/>
    <col min="11250" max="11250" width="9" style="35" bestFit="1" customWidth="1"/>
    <col min="11251" max="11251" width="6.875" style="35" bestFit="1" customWidth="1"/>
    <col min="11252" max="11252" width="6.125" style="35" bestFit="1" customWidth="1"/>
    <col min="11253" max="11253" width="6.625" style="35" bestFit="1" customWidth="1"/>
    <col min="11254" max="11255" width="9.375" style="35" customWidth="1"/>
    <col min="11256" max="11504" width="9" style="35"/>
    <col min="11505" max="11505" width="29.625" style="35" customWidth="1"/>
    <col min="11506" max="11506" width="9" style="35" bestFit="1" customWidth="1"/>
    <col min="11507" max="11507" width="6.875" style="35" bestFit="1" customWidth="1"/>
    <col min="11508" max="11508" width="6.125" style="35" bestFit="1" customWidth="1"/>
    <col min="11509" max="11509" width="6.625" style="35" bestFit="1" customWidth="1"/>
    <col min="11510" max="11511" width="9.375" style="35" customWidth="1"/>
    <col min="11512" max="11760" width="9" style="35"/>
    <col min="11761" max="11761" width="29.625" style="35" customWidth="1"/>
    <col min="11762" max="11762" width="9" style="35" bestFit="1" customWidth="1"/>
    <col min="11763" max="11763" width="6.875" style="35" bestFit="1" customWidth="1"/>
    <col min="11764" max="11764" width="6.125" style="35" bestFit="1" customWidth="1"/>
    <col min="11765" max="11765" width="6.625" style="35" bestFit="1" customWidth="1"/>
    <col min="11766" max="11767" width="9.375" style="35" customWidth="1"/>
    <col min="11768" max="12016" width="9" style="35"/>
    <col min="12017" max="12017" width="29.625" style="35" customWidth="1"/>
    <col min="12018" max="12018" width="9" style="35" bestFit="1" customWidth="1"/>
    <col min="12019" max="12019" width="6.875" style="35" bestFit="1" customWidth="1"/>
    <col min="12020" max="12020" width="6.125" style="35" bestFit="1" customWidth="1"/>
    <col min="12021" max="12021" width="6.625" style="35" bestFit="1" customWidth="1"/>
    <col min="12022" max="12023" width="9.375" style="35" customWidth="1"/>
    <col min="12024" max="12272" width="9" style="35"/>
    <col min="12273" max="12273" width="29.625" style="35" customWidth="1"/>
    <col min="12274" max="12274" width="9" style="35" bestFit="1" customWidth="1"/>
    <col min="12275" max="12275" width="6.875" style="35" bestFit="1" customWidth="1"/>
    <col min="12276" max="12276" width="6.125" style="35" bestFit="1" customWidth="1"/>
    <col min="12277" max="12277" width="6.625" style="35" bestFit="1" customWidth="1"/>
    <col min="12278" max="12279" width="9.375" style="35" customWidth="1"/>
    <col min="12280" max="12528" width="9" style="35"/>
    <col min="12529" max="12529" width="29.625" style="35" customWidth="1"/>
    <col min="12530" max="12530" width="9" style="35" bestFit="1" customWidth="1"/>
    <col min="12531" max="12531" width="6.875" style="35" bestFit="1" customWidth="1"/>
    <col min="12532" max="12532" width="6.125" style="35" bestFit="1" customWidth="1"/>
    <col min="12533" max="12533" width="6.625" style="35" bestFit="1" customWidth="1"/>
    <col min="12534" max="12535" width="9.375" style="35" customWidth="1"/>
    <col min="12536" max="12784" width="9" style="35"/>
    <col min="12785" max="12785" width="29.625" style="35" customWidth="1"/>
    <col min="12786" max="12786" width="9" style="35" bestFit="1" customWidth="1"/>
    <col min="12787" max="12787" width="6.875" style="35" bestFit="1" customWidth="1"/>
    <col min="12788" max="12788" width="6.125" style="35" bestFit="1" customWidth="1"/>
    <col min="12789" max="12789" width="6.625" style="35" bestFit="1" customWidth="1"/>
    <col min="12790" max="12791" width="9.375" style="35" customWidth="1"/>
    <col min="12792" max="13040" width="9" style="35"/>
    <col min="13041" max="13041" width="29.625" style="35" customWidth="1"/>
    <col min="13042" max="13042" width="9" style="35" bestFit="1" customWidth="1"/>
    <col min="13043" max="13043" width="6.875" style="35" bestFit="1" customWidth="1"/>
    <col min="13044" max="13044" width="6.125" style="35" bestFit="1" customWidth="1"/>
    <col min="13045" max="13045" width="6.625" style="35" bestFit="1" customWidth="1"/>
    <col min="13046" max="13047" width="9.375" style="35" customWidth="1"/>
    <col min="13048" max="13296" width="9" style="35"/>
    <col min="13297" max="13297" width="29.625" style="35" customWidth="1"/>
    <col min="13298" max="13298" width="9" style="35" bestFit="1" customWidth="1"/>
    <col min="13299" max="13299" width="6.875" style="35" bestFit="1" customWidth="1"/>
    <col min="13300" max="13300" width="6.125" style="35" bestFit="1" customWidth="1"/>
    <col min="13301" max="13301" width="6.625" style="35" bestFit="1" customWidth="1"/>
    <col min="13302" max="13303" width="9.375" style="35" customWidth="1"/>
    <col min="13304" max="13552" width="9" style="35"/>
    <col min="13553" max="13553" width="29.625" style="35" customWidth="1"/>
    <col min="13554" max="13554" width="9" style="35" bestFit="1" customWidth="1"/>
    <col min="13555" max="13555" width="6.875" style="35" bestFit="1" customWidth="1"/>
    <col min="13556" max="13556" width="6.125" style="35" bestFit="1" customWidth="1"/>
    <col min="13557" max="13557" width="6.625" style="35" bestFit="1" customWidth="1"/>
    <col min="13558" max="13559" width="9.375" style="35" customWidth="1"/>
    <col min="13560" max="13808" width="9" style="35"/>
    <col min="13809" max="13809" width="29.625" style="35" customWidth="1"/>
    <col min="13810" max="13810" width="9" style="35" bestFit="1" customWidth="1"/>
    <col min="13811" max="13811" width="6.875" style="35" bestFit="1" customWidth="1"/>
    <col min="13812" max="13812" width="6.125" style="35" bestFit="1" customWidth="1"/>
    <col min="13813" max="13813" width="6.625" style="35" bestFit="1" customWidth="1"/>
    <col min="13814" max="13815" width="9.375" style="35" customWidth="1"/>
    <col min="13816" max="14064" width="9" style="35"/>
    <col min="14065" max="14065" width="29.625" style="35" customWidth="1"/>
    <col min="14066" max="14066" width="9" style="35" bestFit="1" customWidth="1"/>
    <col min="14067" max="14067" width="6.875" style="35" bestFit="1" customWidth="1"/>
    <col min="14068" max="14068" width="6.125" style="35" bestFit="1" customWidth="1"/>
    <col min="14069" max="14069" width="6.625" style="35" bestFit="1" customWidth="1"/>
    <col min="14070" max="14071" width="9.375" style="35" customWidth="1"/>
    <col min="14072" max="14320" width="9" style="35"/>
    <col min="14321" max="14321" width="29.625" style="35" customWidth="1"/>
    <col min="14322" max="14322" width="9" style="35" bestFit="1" customWidth="1"/>
    <col min="14323" max="14323" width="6.875" style="35" bestFit="1" customWidth="1"/>
    <col min="14324" max="14324" width="6.125" style="35" bestFit="1" customWidth="1"/>
    <col min="14325" max="14325" width="6.625" style="35" bestFit="1" customWidth="1"/>
    <col min="14326" max="14327" width="9.375" style="35" customWidth="1"/>
    <col min="14328" max="14576" width="9" style="35"/>
    <col min="14577" max="14577" width="29.625" style="35" customWidth="1"/>
    <col min="14578" max="14578" width="9" style="35" bestFit="1" customWidth="1"/>
    <col min="14579" max="14579" width="6.875" style="35" bestFit="1" customWidth="1"/>
    <col min="14580" max="14580" width="6.125" style="35" bestFit="1" customWidth="1"/>
    <col min="14581" max="14581" width="6.625" style="35" bestFit="1" customWidth="1"/>
    <col min="14582" max="14583" width="9.375" style="35" customWidth="1"/>
    <col min="14584" max="14832" width="9" style="35"/>
    <col min="14833" max="14833" width="29.625" style="35" customWidth="1"/>
    <col min="14834" max="14834" width="9" style="35" bestFit="1" customWidth="1"/>
    <col min="14835" max="14835" width="6.875" style="35" bestFit="1" customWidth="1"/>
    <col min="14836" max="14836" width="6.125" style="35" bestFit="1" customWidth="1"/>
    <col min="14837" max="14837" width="6.625" style="35" bestFit="1" customWidth="1"/>
    <col min="14838" max="14839" width="9.375" style="35" customWidth="1"/>
    <col min="14840" max="15088" width="9" style="35"/>
    <col min="15089" max="15089" width="29.625" style="35" customWidth="1"/>
    <col min="15090" max="15090" width="9" style="35" bestFit="1" customWidth="1"/>
    <col min="15091" max="15091" width="6.875" style="35" bestFit="1" customWidth="1"/>
    <col min="15092" max="15092" width="6.125" style="35" bestFit="1" customWidth="1"/>
    <col min="15093" max="15093" width="6.625" style="35" bestFit="1" customWidth="1"/>
    <col min="15094" max="15095" width="9.375" style="35" customWidth="1"/>
    <col min="15096" max="15344" width="9" style="35"/>
    <col min="15345" max="15345" width="29.625" style="35" customWidth="1"/>
    <col min="15346" max="15346" width="9" style="35" bestFit="1" customWidth="1"/>
    <col min="15347" max="15347" width="6.875" style="35" bestFit="1" customWidth="1"/>
    <col min="15348" max="15348" width="6.125" style="35" bestFit="1" customWidth="1"/>
    <col min="15349" max="15349" width="6.625" style="35" bestFit="1" customWidth="1"/>
    <col min="15350" max="15351" width="9.375" style="35" customWidth="1"/>
    <col min="15352" max="15600" width="9" style="35"/>
    <col min="15601" max="15601" width="29.625" style="35" customWidth="1"/>
    <col min="15602" max="15602" width="9" style="35" bestFit="1" customWidth="1"/>
    <col min="15603" max="15603" width="6.875" style="35" bestFit="1" customWidth="1"/>
    <col min="15604" max="15604" width="6.125" style="35" bestFit="1" customWidth="1"/>
    <col min="15605" max="15605" width="6.625" style="35" bestFit="1" customWidth="1"/>
    <col min="15606" max="15607" width="9.375" style="35" customWidth="1"/>
    <col min="15608" max="15856" width="9" style="35"/>
    <col min="15857" max="15857" width="29.625" style="35" customWidth="1"/>
    <col min="15858" max="15858" width="9" style="35" bestFit="1" customWidth="1"/>
    <col min="15859" max="15859" width="6.875" style="35" bestFit="1" customWidth="1"/>
    <col min="15860" max="15860" width="6.125" style="35" bestFit="1" customWidth="1"/>
    <col min="15861" max="15861" width="6.625" style="35" bestFit="1" customWidth="1"/>
    <col min="15862" max="15863" width="9.375" style="35" customWidth="1"/>
    <col min="15864" max="16112" width="9" style="35"/>
    <col min="16113" max="16113" width="29.625" style="35" customWidth="1"/>
    <col min="16114" max="16114" width="9" style="35" bestFit="1" customWidth="1"/>
    <col min="16115" max="16115" width="6.875" style="35" bestFit="1" customWidth="1"/>
    <col min="16116" max="16116" width="6.125" style="35" bestFit="1" customWidth="1"/>
    <col min="16117" max="16117" width="6.625" style="35" bestFit="1" customWidth="1"/>
    <col min="16118" max="16119" width="9.375" style="35" customWidth="1"/>
    <col min="16120" max="16384" width="9" style="35"/>
  </cols>
  <sheetData>
    <row r="1" spans="1:11" ht="24.95" customHeight="1">
      <c r="A1" s="843" t="s">
        <v>523</v>
      </c>
      <c r="B1" s="843"/>
      <c r="C1" s="843"/>
      <c r="D1" s="843"/>
      <c r="E1" s="844"/>
      <c r="F1" s="844"/>
      <c r="G1" s="844"/>
      <c r="H1" s="844"/>
    </row>
    <row r="2" spans="1:11" ht="24.95" customHeight="1">
      <c r="A2" s="46"/>
      <c r="B2" s="47"/>
      <c r="C2" s="47"/>
    </row>
    <row r="3" spans="1:11" ht="24.95" customHeight="1">
      <c r="A3" s="47"/>
      <c r="B3" s="47"/>
      <c r="C3" s="47"/>
    </row>
    <row r="4" spans="1:11" ht="24.95" customHeight="1">
      <c r="A4" s="584"/>
      <c r="B4" s="38" t="s">
        <v>6</v>
      </c>
      <c r="C4" s="38" t="s">
        <v>2</v>
      </c>
      <c r="D4" s="38" t="s">
        <v>2</v>
      </c>
      <c r="E4" s="38" t="s">
        <v>7</v>
      </c>
      <c r="F4" s="637"/>
      <c r="G4" s="632" t="s">
        <v>73</v>
      </c>
      <c r="H4" s="632"/>
    </row>
    <row r="5" spans="1:11" ht="24.95" customHeight="1">
      <c r="A5" s="47"/>
      <c r="B5" s="39" t="s">
        <v>8</v>
      </c>
      <c r="C5" s="39" t="s">
        <v>549</v>
      </c>
      <c r="D5" s="39" t="s">
        <v>494</v>
      </c>
      <c r="E5" s="39" t="s">
        <v>541</v>
      </c>
      <c r="F5" s="637" t="s">
        <v>549</v>
      </c>
      <c r="G5" s="39" t="s">
        <v>495</v>
      </c>
      <c r="H5" s="39" t="s">
        <v>543</v>
      </c>
    </row>
    <row r="6" spans="1:11" ht="24.95" customHeight="1">
      <c r="A6" s="37"/>
      <c r="B6" s="40"/>
      <c r="C6" s="11" t="s">
        <v>285</v>
      </c>
      <c r="D6" s="11" t="s">
        <v>285</v>
      </c>
      <c r="E6" s="11" t="s">
        <v>285</v>
      </c>
      <c r="F6" s="11" t="s">
        <v>285</v>
      </c>
      <c r="G6" s="11" t="s">
        <v>285</v>
      </c>
      <c r="H6" s="11" t="s">
        <v>285</v>
      </c>
    </row>
    <row r="7" spans="1:11" ht="24.95" customHeight="1">
      <c r="A7" s="177" t="s">
        <v>317</v>
      </c>
      <c r="B7" s="307" t="s">
        <v>122</v>
      </c>
      <c r="C7" s="523">
        <v>157874</v>
      </c>
      <c r="D7" s="572">
        <v>94649</v>
      </c>
      <c r="E7" s="572">
        <v>94174</v>
      </c>
      <c r="F7" s="657">
        <v>117.16153737690075</v>
      </c>
      <c r="G7" s="573">
        <v>135.14721421024092</v>
      </c>
      <c r="H7" s="573">
        <v>111.60172544558209</v>
      </c>
    </row>
    <row r="8" spans="1:11" ht="24.95" customHeight="1">
      <c r="A8" s="177" t="s">
        <v>318</v>
      </c>
      <c r="B8" s="307" t="s">
        <v>123</v>
      </c>
      <c r="C8" s="523">
        <v>31805.543559801539</v>
      </c>
      <c r="D8" s="571">
        <v>17288.112959328704</v>
      </c>
      <c r="E8" s="571">
        <v>18200.481846325401</v>
      </c>
      <c r="F8" s="573">
        <v>81.601821116451305</v>
      </c>
      <c r="G8" s="573">
        <v>118.84771149258228</v>
      </c>
      <c r="H8" s="573">
        <v>117.52133052297256</v>
      </c>
      <c r="I8" s="36"/>
    </row>
    <row r="9" spans="1:11" ht="24.95" customHeight="1">
      <c r="A9" s="177" t="s">
        <v>319</v>
      </c>
      <c r="B9" s="307" t="s">
        <v>124</v>
      </c>
      <c r="C9" s="523">
        <v>4943.4373883423468</v>
      </c>
      <c r="D9" s="571">
        <v>2834.1147852599961</v>
      </c>
      <c r="E9" s="571">
        <v>3058.1608608656361</v>
      </c>
      <c r="F9" s="573">
        <v>90.066032781756718</v>
      </c>
      <c r="G9" s="573">
        <v>126.58358213043341</v>
      </c>
      <c r="H9" s="573">
        <v>122.5963949612061</v>
      </c>
      <c r="I9" s="36"/>
      <c r="J9" s="130"/>
      <c r="K9" s="130"/>
    </row>
    <row r="10" spans="1:11" ht="24.95" customHeight="1">
      <c r="A10" s="177" t="s">
        <v>320</v>
      </c>
      <c r="B10" s="307" t="s">
        <v>125</v>
      </c>
      <c r="C10" s="523">
        <v>48054.916786958202</v>
      </c>
      <c r="D10" s="571">
        <v>26981.015579406911</v>
      </c>
      <c r="E10" s="571">
        <v>25078.54465980552</v>
      </c>
      <c r="F10" s="573">
        <v>107.99390613274507</v>
      </c>
      <c r="G10" s="573">
        <v>137.08280155502828</v>
      </c>
      <c r="H10" s="573">
        <v>112.14852280061838</v>
      </c>
      <c r="I10" s="36"/>
      <c r="J10" s="130"/>
      <c r="K10" s="130"/>
    </row>
    <row r="11" spans="1:11" ht="24.95" customHeight="1">
      <c r="A11" s="177" t="s">
        <v>321</v>
      </c>
      <c r="B11" s="307" t="s">
        <v>128</v>
      </c>
      <c r="C11" s="523">
        <v>2686717</v>
      </c>
      <c r="D11" s="571">
        <v>986875</v>
      </c>
      <c r="E11" s="571">
        <v>987248</v>
      </c>
      <c r="F11" s="573">
        <v>92.838068792411292</v>
      </c>
      <c r="G11" s="573">
        <v>102.03791493695492</v>
      </c>
      <c r="H11" s="573">
        <v>100.77609746387721</v>
      </c>
      <c r="I11" s="36"/>
      <c r="J11" s="130"/>
      <c r="K11" s="130"/>
    </row>
    <row r="12" spans="1:11" ht="24.95" customHeight="1">
      <c r="A12" s="177" t="s">
        <v>322</v>
      </c>
      <c r="B12" s="307" t="s">
        <v>128</v>
      </c>
      <c r="C12" s="523">
        <v>1655910</v>
      </c>
      <c r="D12" s="571">
        <v>850432</v>
      </c>
      <c r="E12" s="571">
        <v>898913</v>
      </c>
      <c r="F12" s="573">
        <v>127.33361528701603</v>
      </c>
      <c r="G12" s="573">
        <v>257.07877124356872</v>
      </c>
      <c r="H12" s="573">
        <v>151.42851848482704</v>
      </c>
      <c r="I12" s="36"/>
      <c r="J12" s="130"/>
      <c r="K12" s="130"/>
    </row>
    <row r="13" spans="1:11" ht="24.95" customHeight="1">
      <c r="A13" s="177" t="s">
        <v>323</v>
      </c>
      <c r="B13" s="307" t="s">
        <v>128</v>
      </c>
      <c r="C13" s="523">
        <v>9068624</v>
      </c>
      <c r="D13" s="571">
        <v>6212428</v>
      </c>
      <c r="E13" s="571">
        <v>7038637</v>
      </c>
      <c r="F13" s="573">
        <v>324.58249744535937</v>
      </c>
      <c r="G13" s="573">
        <v>432.41075356234029</v>
      </c>
      <c r="H13" s="573">
        <v>243.50780725115706</v>
      </c>
      <c r="I13" s="160"/>
      <c r="J13" s="130"/>
      <c r="K13" s="130"/>
    </row>
    <row r="14" spans="1:11" ht="36" customHeight="1">
      <c r="A14" s="177" t="s">
        <v>324</v>
      </c>
      <c r="B14" s="307" t="s">
        <v>126</v>
      </c>
      <c r="C14" s="523">
        <v>76292.938629291108</v>
      </c>
      <c r="D14" s="571">
        <v>44342.953187768799</v>
      </c>
      <c r="E14" s="571">
        <v>49557.219753915</v>
      </c>
      <c r="F14" s="573">
        <v>108.9312751797479</v>
      </c>
      <c r="G14" s="573">
        <v>111.84235027242553</v>
      </c>
      <c r="H14" s="573">
        <v>106.92802753357371</v>
      </c>
      <c r="I14" s="160"/>
      <c r="J14" s="130"/>
      <c r="K14" s="130"/>
    </row>
    <row r="15" spans="1:11" ht="24.95" customHeight="1">
      <c r="A15" s="177" t="s">
        <v>325</v>
      </c>
      <c r="B15" s="307" t="s">
        <v>127</v>
      </c>
      <c r="C15" s="523">
        <v>18248.900000000001</v>
      </c>
      <c r="D15" s="571">
        <v>12094</v>
      </c>
      <c r="E15" s="571">
        <v>8079</v>
      </c>
      <c r="F15" s="573">
        <v>148.49905199000725</v>
      </c>
      <c r="G15" s="573">
        <v>116.13212982523505</v>
      </c>
      <c r="H15" s="573">
        <v>193.69455766003517</v>
      </c>
      <c r="I15" s="160"/>
      <c r="J15" s="130"/>
      <c r="K15" s="130"/>
    </row>
    <row r="16" spans="1:11" ht="24.95" customHeight="1">
      <c r="A16" s="177" t="s">
        <v>326</v>
      </c>
      <c r="B16" s="307" t="s">
        <v>128</v>
      </c>
      <c r="C16" s="523">
        <v>17092</v>
      </c>
      <c r="D16" s="571">
        <v>11280</v>
      </c>
      <c r="E16" s="571">
        <v>14554</v>
      </c>
      <c r="F16" s="573">
        <v>91.552841609084581</v>
      </c>
      <c r="G16" s="573">
        <v>106.76762896355908</v>
      </c>
      <c r="H16" s="573">
        <v>101.33686116139805</v>
      </c>
      <c r="I16" s="160"/>
      <c r="J16" s="130"/>
      <c r="K16" s="130"/>
    </row>
    <row r="17" spans="1:11" ht="24.95" customHeight="1">
      <c r="A17" s="177" t="s">
        <v>327</v>
      </c>
      <c r="B17" s="307" t="s">
        <v>128</v>
      </c>
      <c r="C17" s="523">
        <v>800488</v>
      </c>
      <c r="D17" s="571">
        <v>464773</v>
      </c>
      <c r="E17" s="571">
        <v>451023</v>
      </c>
      <c r="F17" s="573">
        <v>102.49001331557923</v>
      </c>
      <c r="G17" s="573">
        <v>121.00784982490838</v>
      </c>
      <c r="H17" s="573">
        <v>105.92765345809269</v>
      </c>
      <c r="I17" s="36"/>
      <c r="J17" s="130"/>
      <c r="K17" s="130"/>
    </row>
    <row r="18" spans="1:11" ht="24.95" customHeight="1">
      <c r="A18" s="177" t="s">
        <v>328</v>
      </c>
      <c r="B18" s="307" t="s">
        <v>129</v>
      </c>
      <c r="C18" s="523">
        <v>2437.661170110061</v>
      </c>
      <c r="D18" s="571">
        <v>1472.1031318787429</v>
      </c>
      <c r="E18" s="571">
        <v>1363.033087468624</v>
      </c>
      <c r="F18" s="573">
        <v>108.50504625735911</v>
      </c>
      <c r="G18" s="573">
        <v>111.05102804404383</v>
      </c>
      <c r="H18" s="573">
        <v>110.85488719638104</v>
      </c>
      <c r="I18" s="36"/>
      <c r="J18" s="130"/>
      <c r="K18" s="130"/>
    </row>
    <row r="19" spans="1:11" ht="24.95" customHeight="1">
      <c r="A19" s="177" t="s">
        <v>329</v>
      </c>
      <c r="B19" s="307" t="s">
        <v>130</v>
      </c>
      <c r="C19" s="523">
        <v>16564.766328191159</v>
      </c>
      <c r="D19" s="571">
        <v>9594.8885714285789</v>
      </c>
      <c r="E19" s="571">
        <v>9442.6528529812713</v>
      </c>
      <c r="F19" s="573">
        <v>102.9425568324411</v>
      </c>
      <c r="G19" s="573">
        <v>108.2355612746954</v>
      </c>
      <c r="H19" s="573">
        <v>107.14333177364394</v>
      </c>
      <c r="I19" s="36"/>
    </row>
    <row r="20" spans="1:11" ht="24.95" customHeight="1">
      <c r="A20" s="27"/>
      <c r="B20" s="41"/>
      <c r="C20" s="41"/>
      <c r="D20" s="42"/>
      <c r="E20" s="42"/>
      <c r="F20" s="42"/>
      <c r="G20" s="42"/>
      <c r="H20" s="42"/>
      <c r="I20" s="36"/>
    </row>
    <row r="21" spans="1:11" ht="24.95" customHeight="1">
      <c r="A21" s="27"/>
      <c r="B21" s="41"/>
      <c r="C21" s="41"/>
      <c r="D21" s="42"/>
      <c r="E21" s="42"/>
      <c r="F21" s="42"/>
      <c r="G21" s="42"/>
      <c r="H21" s="42"/>
      <c r="I21" s="36"/>
    </row>
    <row r="22" spans="1:11" ht="24.95" customHeight="1">
      <c r="A22" s="44"/>
      <c r="B22" s="41"/>
      <c r="C22" s="41"/>
      <c r="D22" s="42"/>
      <c r="E22" s="42"/>
      <c r="F22" s="42"/>
      <c r="G22" s="42"/>
      <c r="H22" s="42"/>
      <c r="I22" s="36"/>
    </row>
    <row r="23" spans="1:11" ht="24.95" customHeight="1">
      <c r="A23" s="43"/>
      <c r="B23" s="41"/>
      <c r="C23" s="41"/>
      <c r="D23" s="42"/>
      <c r="E23" s="42"/>
      <c r="F23" s="42"/>
      <c r="G23" s="42"/>
      <c r="H23" s="42"/>
      <c r="I23" s="36"/>
    </row>
    <row r="24" spans="1:11" ht="24.95" customHeight="1">
      <c r="A24" s="45"/>
      <c r="B24" s="41"/>
      <c r="C24" s="41"/>
      <c r="D24" s="42"/>
      <c r="E24" s="42"/>
      <c r="F24" s="42"/>
      <c r="G24" s="42"/>
      <c r="H24" s="42"/>
      <c r="I24" s="36"/>
    </row>
    <row r="25" spans="1:11" ht="24.95" customHeight="1">
      <c r="A25" s="43"/>
      <c r="B25" s="41"/>
      <c r="C25" s="41"/>
      <c r="D25" s="42"/>
      <c r="E25" s="42"/>
      <c r="F25" s="42"/>
      <c r="G25" s="42"/>
      <c r="H25" s="42"/>
      <c r="I25" s="36"/>
    </row>
    <row r="26" spans="1:11" ht="24.95" customHeight="1">
      <c r="A26" s="43"/>
      <c r="B26" s="41"/>
      <c r="C26" s="41"/>
      <c r="D26" s="42"/>
      <c r="E26" s="42"/>
      <c r="F26" s="42"/>
      <c r="G26" s="42"/>
      <c r="H26" s="42"/>
      <c r="I26" s="36"/>
    </row>
    <row r="27" spans="1:11" ht="24.95" customHeight="1">
      <c r="A27" s="43"/>
      <c r="B27" s="41"/>
      <c r="C27" s="41"/>
      <c r="D27" s="42"/>
      <c r="E27" s="42"/>
      <c r="F27" s="42"/>
      <c r="G27" s="42"/>
      <c r="H27" s="42"/>
      <c r="I27" s="36"/>
    </row>
    <row r="28" spans="1:11" ht="24.95" customHeight="1">
      <c r="A28" s="43"/>
      <c r="B28" s="41"/>
      <c r="C28" s="41"/>
      <c r="D28" s="42"/>
      <c r="E28" s="42"/>
      <c r="F28" s="42"/>
      <c r="G28" s="42"/>
      <c r="H28" s="42"/>
      <c r="I28" s="36"/>
    </row>
    <row r="29" spans="1:11" ht="24.95" customHeight="1">
      <c r="A29" s="43"/>
      <c r="B29" s="41"/>
      <c r="C29" s="41"/>
      <c r="D29" s="42"/>
      <c r="E29" s="42"/>
      <c r="F29" s="42"/>
      <c r="G29" s="42"/>
      <c r="H29" s="42"/>
      <c r="I29" s="36"/>
    </row>
    <row r="30" spans="1:11" ht="24.95" customHeight="1">
      <c r="A30" s="43"/>
      <c r="B30" s="41"/>
      <c r="C30" s="41"/>
      <c r="D30" s="42"/>
      <c r="E30" s="42"/>
      <c r="F30" s="42"/>
      <c r="G30" s="42"/>
      <c r="H30" s="42"/>
      <c r="I30" s="36"/>
    </row>
    <row r="31" spans="1:11" ht="24.95" customHeight="1">
      <c r="A31" s="43"/>
      <c r="B31" s="41"/>
      <c r="C31" s="41"/>
      <c r="D31" s="42"/>
      <c r="E31" s="42"/>
      <c r="F31" s="42"/>
      <c r="G31" s="42"/>
      <c r="H31" s="42"/>
      <c r="I31" s="36"/>
    </row>
    <row r="32" spans="1:11" ht="24.95" customHeight="1">
      <c r="A32" s="27"/>
      <c r="B32" s="41"/>
      <c r="C32" s="41"/>
      <c r="D32" s="42"/>
      <c r="E32" s="42"/>
      <c r="F32" s="42"/>
      <c r="G32" s="42"/>
      <c r="H32" s="42"/>
      <c r="I32" s="36"/>
    </row>
    <row r="33" spans="1:9" ht="24.95" customHeight="1">
      <c r="A33" s="43"/>
      <c r="B33" s="41"/>
      <c r="C33" s="41"/>
      <c r="D33" s="42"/>
      <c r="E33" s="42"/>
      <c r="F33" s="42"/>
      <c r="G33" s="42"/>
      <c r="H33" s="42"/>
      <c r="I33" s="36"/>
    </row>
    <row r="34" spans="1:9" ht="24.95" customHeight="1">
      <c r="A34" s="43"/>
      <c r="B34" s="41"/>
      <c r="C34" s="41"/>
      <c r="D34" s="42"/>
      <c r="E34" s="42"/>
      <c r="F34" s="42"/>
      <c r="G34" s="42"/>
      <c r="H34" s="42"/>
      <c r="I34" s="36"/>
    </row>
    <row r="35" spans="1:9" ht="24.95" customHeight="1">
      <c r="A35" s="43"/>
      <c r="B35" s="41"/>
      <c r="C35" s="41"/>
      <c r="D35" s="42"/>
      <c r="E35" s="42"/>
      <c r="F35" s="42"/>
      <c r="G35" s="42"/>
      <c r="H35" s="42"/>
      <c r="I35" s="36"/>
    </row>
    <row r="36" spans="1:9" ht="24.95" customHeight="1">
      <c r="A36" s="43"/>
      <c r="B36" s="41"/>
      <c r="C36" s="41"/>
      <c r="D36" s="42"/>
      <c r="E36" s="42"/>
      <c r="F36" s="42"/>
      <c r="G36" s="42"/>
      <c r="H36" s="42"/>
      <c r="I36" s="36"/>
    </row>
    <row r="37" spans="1:9" ht="24.95" customHeight="1">
      <c r="A37" s="43"/>
      <c r="B37" s="41"/>
      <c r="C37" s="41"/>
      <c r="D37" s="42"/>
      <c r="E37" s="42"/>
      <c r="F37" s="42"/>
      <c r="G37" s="42"/>
      <c r="H37" s="42"/>
      <c r="I37" s="36"/>
    </row>
    <row r="38" spans="1:9" ht="24.95" customHeight="1">
      <c r="A38" s="43"/>
      <c r="B38" s="41"/>
      <c r="C38" s="41"/>
      <c r="D38" s="42"/>
      <c r="E38" s="42"/>
      <c r="F38" s="42"/>
      <c r="G38" s="42"/>
      <c r="H38" s="42"/>
      <c r="I38" s="36"/>
    </row>
    <row r="39" spans="1:9" ht="24.95" customHeight="1">
      <c r="A39" s="43"/>
      <c r="B39" s="41"/>
      <c r="C39" s="41"/>
      <c r="D39" s="42"/>
      <c r="E39" s="42"/>
      <c r="F39" s="42"/>
      <c r="I39" s="36"/>
    </row>
  </sheetData>
  <mergeCells count="1">
    <mergeCell ref="A1:H1"/>
  </mergeCells>
  <pageMargins left="1.1811023622047245" right="0.78740157480314965" top="0.78740157480314965" bottom="0.78740157480314965" header="0" footer="0"/>
  <pageSetup paperSize="9" scale="69" firstPageNumber="19" fitToHeight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4"/>
  <sheetViews>
    <sheetView zoomScaleNormal="100" workbookViewId="0">
      <selection activeCell="I3" sqref="I1:K1048576"/>
    </sheetView>
  </sheetViews>
  <sheetFormatPr defaultRowHeight="24.95" customHeight="1"/>
  <cols>
    <col min="1" max="1" width="36.25" style="385" customWidth="1"/>
    <col min="2" max="2" width="7.875" style="385" customWidth="1"/>
    <col min="3" max="3" width="14.75" style="385" customWidth="1"/>
    <col min="4" max="4" width="11.375" style="385" customWidth="1"/>
    <col min="5" max="5" width="8.5" style="385" customWidth="1"/>
    <col min="6" max="224" width="9" style="385"/>
    <col min="225" max="225" width="41.875" style="385" customWidth="1"/>
    <col min="226" max="226" width="6.875" style="385" customWidth="1"/>
    <col min="227" max="231" width="14" style="385" customWidth="1"/>
    <col min="232" max="480" width="9" style="385"/>
    <col min="481" max="481" width="41.875" style="385" customWidth="1"/>
    <col min="482" max="482" width="6.875" style="385" customWidth="1"/>
    <col min="483" max="487" width="14" style="385" customWidth="1"/>
    <col min="488" max="736" width="9" style="385"/>
    <col min="737" max="737" width="41.875" style="385" customWidth="1"/>
    <col min="738" max="738" width="6.875" style="385" customWidth="1"/>
    <col min="739" max="743" width="14" style="385" customWidth="1"/>
    <col min="744" max="992" width="9" style="385"/>
    <col min="993" max="993" width="41.875" style="385" customWidth="1"/>
    <col min="994" max="994" width="6.875" style="385" customWidth="1"/>
    <col min="995" max="999" width="14" style="385" customWidth="1"/>
    <col min="1000" max="1248" width="9" style="385"/>
    <col min="1249" max="1249" width="41.875" style="385" customWidth="1"/>
    <col min="1250" max="1250" width="6.875" style="385" customWidth="1"/>
    <col min="1251" max="1255" width="14" style="385" customWidth="1"/>
    <col min="1256" max="1504" width="9" style="385"/>
    <col min="1505" max="1505" width="41.875" style="385" customWidth="1"/>
    <col min="1506" max="1506" width="6.875" style="385" customWidth="1"/>
    <col min="1507" max="1511" width="14" style="385" customWidth="1"/>
    <col min="1512" max="1760" width="9" style="385"/>
    <col min="1761" max="1761" width="41.875" style="385" customWidth="1"/>
    <col min="1762" max="1762" width="6.875" style="385" customWidth="1"/>
    <col min="1763" max="1767" width="14" style="385" customWidth="1"/>
    <col min="1768" max="2016" width="9" style="385"/>
    <col min="2017" max="2017" width="41.875" style="385" customWidth="1"/>
    <col min="2018" max="2018" width="6.875" style="385" customWidth="1"/>
    <col min="2019" max="2023" width="14" style="385" customWidth="1"/>
    <col min="2024" max="2272" width="9" style="385"/>
    <col min="2273" max="2273" width="41.875" style="385" customWidth="1"/>
    <col min="2274" max="2274" width="6.875" style="385" customWidth="1"/>
    <col min="2275" max="2279" width="14" style="385" customWidth="1"/>
    <col min="2280" max="2528" width="9" style="385"/>
    <col min="2529" max="2529" width="41.875" style="385" customWidth="1"/>
    <col min="2530" max="2530" width="6.875" style="385" customWidth="1"/>
    <col min="2531" max="2535" width="14" style="385" customWidth="1"/>
    <col min="2536" max="2784" width="9" style="385"/>
    <col min="2785" max="2785" width="41.875" style="385" customWidth="1"/>
    <col min="2786" max="2786" width="6.875" style="385" customWidth="1"/>
    <col min="2787" max="2791" width="14" style="385" customWidth="1"/>
    <col min="2792" max="3040" width="9" style="385"/>
    <col min="3041" max="3041" width="41.875" style="385" customWidth="1"/>
    <col min="3042" max="3042" width="6.875" style="385" customWidth="1"/>
    <col min="3043" max="3047" width="14" style="385" customWidth="1"/>
    <col min="3048" max="3296" width="9" style="385"/>
    <col min="3297" max="3297" width="41.875" style="385" customWidth="1"/>
    <col min="3298" max="3298" width="6.875" style="385" customWidth="1"/>
    <col min="3299" max="3303" width="14" style="385" customWidth="1"/>
    <col min="3304" max="3552" width="9" style="385"/>
    <col min="3553" max="3553" width="41.875" style="385" customWidth="1"/>
    <col min="3554" max="3554" width="6.875" style="385" customWidth="1"/>
    <col min="3555" max="3559" width="14" style="385" customWidth="1"/>
    <col min="3560" max="3808" width="9" style="385"/>
    <col min="3809" max="3809" width="41.875" style="385" customWidth="1"/>
    <col min="3810" max="3810" width="6.875" style="385" customWidth="1"/>
    <col min="3811" max="3815" width="14" style="385" customWidth="1"/>
    <col min="3816" max="4064" width="9" style="385"/>
    <col min="4065" max="4065" width="41.875" style="385" customWidth="1"/>
    <col min="4066" max="4066" width="6.875" style="385" customWidth="1"/>
    <col min="4067" max="4071" width="14" style="385" customWidth="1"/>
    <col min="4072" max="4320" width="9" style="385"/>
    <col min="4321" max="4321" width="41.875" style="385" customWidth="1"/>
    <col min="4322" max="4322" width="6.875" style="385" customWidth="1"/>
    <col min="4323" max="4327" width="14" style="385" customWidth="1"/>
    <col min="4328" max="4576" width="9" style="385"/>
    <col min="4577" max="4577" width="41.875" style="385" customWidth="1"/>
    <col min="4578" max="4578" width="6.875" style="385" customWidth="1"/>
    <col min="4579" max="4583" width="14" style="385" customWidth="1"/>
    <col min="4584" max="4832" width="9" style="385"/>
    <col min="4833" max="4833" width="41.875" style="385" customWidth="1"/>
    <col min="4834" max="4834" width="6.875" style="385" customWidth="1"/>
    <col min="4835" max="4839" width="14" style="385" customWidth="1"/>
    <col min="4840" max="5088" width="9" style="385"/>
    <col min="5089" max="5089" width="41.875" style="385" customWidth="1"/>
    <col min="5090" max="5090" width="6.875" style="385" customWidth="1"/>
    <col min="5091" max="5095" width="14" style="385" customWidth="1"/>
    <col min="5096" max="5344" width="9" style="385"/>
    <col min="5345" max="5345" width="41.875" style="385" customWidth="1"/>
    <col min="5346" max="5346" width="6.875" style="385" customWidth="1"/>
    <col min="5347" max="5351" width="14" style="385" customWidth="1"/>
    <col min="5352" max="5600" width="9" style="385"/>
    <col min="5601" max="5601" width="41.875" style="385" customWidth="1"/>
    <col min="5602" max="5602" width="6.875" style="385" customWidth="1"/>
    <col min="5603" max="5607" width="14" style="385" customWidth="1"/>
    <col min="5608" max="5856" width="9" style="385"/>
    <col min="5857" max="5857" width="41.875" style="385" customWidth="1"/>
    <col min="5858" max="5858" width="6.875" style="385" customWidth="1"/>
    <col min="5859" max="5863" width="14" style="385" customWidth="1"/>
    <col min="5864" max="6112" width="9" style="385"/>
    <col min="6113" max="6113" width="41.875" style="385" customWidth="1"/>
    <col min="6114" max="6114" width="6.875" style="385" customWidth="1"/>
    <col min="6115" max="6119" width="14" style="385" customWidth="1"/>
    <col min="6120" max="6368" width="9" style="385"/>
    <col min="6369" max="6369" width="41.875" style="385" customWidth="1"/>
    <col min="6370" max="6370" width="6.875" style="385" customWidth="1"/>
    <col min="6371" max="6375" width="14" style="385" customWidth="1"/>
    <col min="6376" max="6624" width="9" style="385"/>
    <col min="6625" max="6625" width="41.875" style="385" customWidth="1"/>
    <col min="6626" max="6626" width="6.875" style="385" customWidth="1"/>
    <col min="6627" max="6631" width="14" style="385" customWidth="1"/>
    <col min="6632" max="6880" width="9" style="385"/>
    <col min="6881" max="6881" width="41.875" style="385" customWidth="1"/>
    <col min="6882" max="6882" width="6.875" style="385" customWidth="1"/>
    <col min="6883" max="6887" width="14" style="385" customWidth="1"/>
    <col min="6888" max="7136" width="9" style="385"/>
    <col min="7137" max="7137" width="41.875" style="385" customWidth="1"/>
    <col min="7138" max="7138" width="6.875" style="385" customWidth="1"/>
    <col min="7139" max="7143" width="14" style="385" customWidth="1"/>
    <col min="7144" max="7392" width="9" style="385"/>
    <col min="7393" max="7393" width="41.875" style="385" customWidth="1"/>
    <col min="7394" max="7394" width="6.875" style="385" customWidth="1"/>
    <col min="7395" max="7399" width="14" style="385" customWidth="1"/>
    <col min="7400" max="7648" width="9" style="385"/>
    <col min="7649" max="7649" width="41.875" style="385" customWidth="1"/>
    <col min="7650" max="7650" width="6.875" style="385" customWidth="1"/>
    <col min="7651" max="7655" width="14" style="385" customWidth="1"/>
    <col min="7656" max="7904" width="9" style="385"/>
    <col min="7905" max="7905" width="41.875" style="385" customWidth="1"/>
    <col min="7906" max="7906" width="6.875" style="385" customWidth="1"/>
    <col min="7907" max="7911" width="14" style="385" customWidth="1"/>
    <col min="7912" max="8160" width="9" style="385"/>
    <col min="8161" max="8161" width="41.875" style="385" customWidth="1"/>
    <col min="8162" max="8162" width="6.875" style="385" customWidth="1"/>
    <col min="8163" max="8167" width="14" style="385" customWidth="1"/>
    <col min="8168" max="8416" width="9" style="385"/>
    <col min="8417" max="8417" width="41.875" style="385" customWidth="1"/>
    <col min="8418" max="8418" width="6.875" style="385" customWidth="1"/>
    <col min="8419" max="8423" width="14" style="385" customWidth="1"/>
    <col min="8424" max="8672" width="9" style="385"/>
    <col min="8673" max="8673" width="41.875" style="385" customWidth="1"/>
    <col min="8674" max="8674" width="6.875" style="385" customWidth="1"/>
    <col min="8675" max="8679" width="14" style="385" customWidth="1"/>
    <col min="8680" max="8928" width="9" style="385"/>
    <col min="8929" max="8929" width="41.875" style="385" customWidth="1"/>
    <col min="8930" max="8930" width="6.875" style="385" customWidth="1"/>
    <col min="8931" max="8935" width="14" style="385" customWidth="1"/>
    <col min="8936" max="9184" width="9" style="385"/>
    <col min="9185" max="9185" width="41.875" style="385" customWidth="1"/>
    <col min="9186" max="9186" width="6.875" style="385" customWidth="1"/>
    <col min="9187" max="9191" width="14" style="385" customWidth="1"/>
    <col min="9192" max="9440" width="9" style="385"/>
    <col min="9441" max="9441" width="41.875" style="385" customWidth="1"/>
    <col min="9442" max="9442" width="6.875" style="385" customWidth="1"/>
    <col min="9443" max="9447" width="14" style="385" customWidth="1"/>
    <col min="9448" max="9696" width="9" style="385"/>
    <col min="9697" max="9697" width="41.875" style="385" customWidth="1"/>
    <col min="9698" max="9698" width="6.875" style="385" customWidth="1"/>
    <col min="9699" max="9703" width="14" style="385" customWidth="1"/>
    <col min="9704" max="9952" width="9" style="385"/>
    <col min="9953" max="9953" width="41.875" style="385" customWidth="1"/>
    <col min="9954" max="9954" width="6.875" style="385" customWidth="1"/>
    <col min="9955" max="9959" width="14" style="385" customWidth="1"/>
    <col min="9960" max="10208" width="9" style="385"/>
    <col min="10209" max="10209" width="41.875" style="385" customWidth="1"/>
    <col min="10210" max="10210" width="6.875" style="385" customWidth="1"/>
    <col min="10211" max="10215" width="14" style="385" customWidth="1"/>
    <col min="10216" max="10464" width="9" style="385"/>
    <col min="10465" max="10465" width="41.875" style="385" customWidth="1"/>
    <col min="10466" max="10466" width="6.875" style="385" customWidth="1"/>
    <col min="10467" max="10471" width="14" style="385" customWidth="1"/>
    <col min="10472" max="10720" width="9" style="385"/>
    <col min="10721" max="10721" width="41.875" style="385" customWidth="1"/>
    <col min="10722" max="10722" width="6.875" style="385" customWidth="1"/>
    <col min="10723" max="10727" width="14" style="385" customWidth="1"/>
    <col min="10728" max="10976" width="9" style="385"/>
    <col min="10977" max="10977" width="41.875" style="385" customWidth="1"/>
    <col min="10978" max="10978" width="6.875" style="385" customWidth="1"/>
    <col min="10979" max="10983" width="14" style="385" customWidth="1"/>
    <col min="10984" max="11232" width="9" style="385"/>
    <col min="11233" max="11233" width="41.875" style="385" customWidth="1"/>
    <col min="11234" max="11234" width="6.875" style="385" customWidth="1"/>
    <col min="11235" max="11239" width="14" style="385" customWidth="1"/>
    <col min="11240" max="11488" width="9" style="385"/>
    <col min="11489" max="11489" width="41.875" style="385" customWidth="1"/>
    <col min="11490" max="11490" width="6.875" style="385" customWidth="1"/>
    <col min="11491" max="11495" width="14" style="385" customWidth="1"/>
    <col min="11496" max="11744" width="9" style="385"/>
    <col min="11745" max="11745" width="41.875" style="385" customWidth="1"/>
    <col min="11746" max="11746" width="6.875" style="385" customWidth="1"/>
    <col min="11747" max="11751" width="14" style="385" customWidth="1"/>
    <col min="11752" max="12000" width="9" style="385"/>
    <col min="12001" max="12001" width="41.875" style="385" customWidth="1"/>
    <col min="12002" max="12002" width="6.875" style="385" customWidth="1"/>
    <col min="12003" max="12007" width="14" style="385" customWidth="1"/>
    <col min="12008" max="12256" width="9" style="385"/>
    <col min="12257" max="12257" width="41.875" style="385" customWidth="1"/>
    <col min="12258" max="12258" width="6.875" style="385" customWidth="1"/>
    <col min="12259" max="12263" width="14" style="385" customWidth="1"/>
    <col min="12264" max="12512" width="9" style="385"/>
    <col min="12513" max="12513" width="41.875" style="385" customWidth="1"/>
    <col min="12514" max="12514" width="6.875" style="385" customWidth="1"/>
    <col min="12515" max="12519" width="14" style="385" customWidth="1"/>
    <col min="12520" max="12768" width="9" style="385"/>
    <col min="12769" max="12769" width="41.875" style="385" customWidth="1"/>
    <col min="12770" max="12770" width="6.875" style="385" customWidth="1"/>
    <col min="12771" max="12775" width="14" style="385" customWidth="1"/>
    <col min="12776" max="13024" width="9" style="385"/>
    <col min="13025" max="13025" width="41.875" style="385" customWidth="1"/>
    <col min="13026" max="13026" width="6.875" style="385" customWidth="1"/>
    <col min="13027" max="13031" width="14" style="385" customWidth="1"/>
    <col min="13032" max="13280" width="9" style="385"/>
    <col min="13281" max="13281" width="41.875" style="385" customWidth="1"/>
    <col min="13282" max="13282" width="6.875" style="385" customWidth="1"/>
    <col min="13283" max="13287" width="14" style="385" customWidth="1"/>
    <col min="13288" max="13536" width="9" style="385"/>
    <col min="13537" max="13537" width="41.875" style="385" customWidth="1"/>
    <col min="13538" max="13538" width="6.875" style="385" customWidth="1"/>
    <col min="13539" max="13543" width="14" style="385" customWidth="1"/>
    <col min="13544" max="13792" width="9" style="385"/>
    <col min="13793" max="13793" width="41.875" style="385" customWidth="1"/>
    <col min="13794" max="13794" width="6.875" style="385" customWidth="1"/>
    <col min="13795" max="13799" width="14" style="385" customWidth="1"/>
    <col min="13800" max="14048" width="9" style="385"/>
    <col min="14049" max="14049" width="41.875" style="385" customWidth="1"/>
    <col min="14050" max="14050" width="6.875" style="385" customWidth="1"/>
    <col min="14051" max="14055" width="14" style="385" customWidth="1"/>
    <col min="14056" max="14304" width="9" style="385"/>
    <col min="14305" max="14305" width="41.875" style="385" customWidth="1"/>
    <col min="14306" max="14306" width="6.875" style="385" customWidth="1"/>
    <col min="14307" max="14311" width="14" style="385" customWidth="1"/>
    <col min="14312" max="14560" width="9" style="385"/>
    <col min="14561" max="14561" width="41.875" style="385" customWidth="1"/>
    <col min="14562" max="14562" width="6.875" style="385" customWidth="1"/>
    <col min="14563" max="14567" width="14" style="385" customWidth="1"/>
    <col min="14568" max="14816" width="9" style="385"/>
    <col min="14817" max="14817" width="41.875" style="385" customWidth="1"/>
    <col min="14818" max="14818" width="6.875" style="385" customWidth="1"/>
    <col min="14819" max="14823" width="14" style="385" customWidth="1"/>
    <col min="14824" max="15072" width="9" style="385"/>
    <col min="15073" max="15073" width="41.875" style="385" customWidth="1"/>
    <col min="15074" max="15074" width="6.875" style="385" customWidth="1"/>
    <col min="15075" max="15079" width="14" style="385" customWidth="1"/>
    <col min="15080" max="15328" width="9" style="385"/>
    <col min="15329" max="15329" width="41.875" style="385" customWidth="1"/>
    <col min="15330" max="15330" width="6.875" style="385" customWidth="1"/>
    <col min="15331" max="15335" width="14" style="385" customWidth="1"/>
    <col min="15336" max="15584" width="9" style="385"/>
    <col min="15585" max="15585" width="41.875" style="385" customWidth="1"/>
    <col min="15586" max="15586" width="6.875" style="385" customWidth="1"/>
    <col min="15587" max="15591" width="14" style="385" customWidth="1"/>
    <col min="15592" max="15840" width="9" style="385"/>
    <col min="15841" max="15841" width="41.875" style="385" customWidth="1"/>
    <col min="15842" max="15842" width="6.875" style="385" customWidth="1"/>
    <col min="15843" max="15847" width="14" style="385" customWidth="1"/>
    <col min="15848" max="16096" width="9" style="385"/>
    <col min="16097" max="16097" width="41.875" style="385" customWidth="1"/>
    <col min="16098" max="16098" width="6.875" style="385" customWidth="1"/>
    <col min="16099" max="16103" width="14" style="385" customWidth="1"/>
    <col min="16104" max="16357" width="9" style="385"/>
    <col min="16358" max="16377" width="8" style="385" customWidth="1"/>
    <col min="16378" max="16384" width="9" style="385"/>
  </cols>
  <sheetData>
    <row r="1" spans="1:8" ht="24.95" customHeight="1">
      <c r="A1" s="850" t="s">
        <v>616</v>
      </c>
      <c r="B1" s="851"/>
      <c r="C1" s="851"/>
      <c r="D1" s="851"/>
      <c r="E1" s="851"/>
    </row>
    <row r="2" spans="1:8" ht="24.95" customHeight="1">
      <c r="A2" s="851"/>
      <c r="B2" s="851"/>
      <c r="C2" s="851"/>
      <c r="D2" s="851"/>
      <c r="E2" s="851"/>
    </row>
    <row r="3" spans="1:8" ht="24.95" customHeight="1">
      <c r="A3" s="382"/>
      <c r="B3" s="382"/>
      <c r="C3" s="382"/>
      <c r="D3" s="494"/>
      <c r="E3" s="480" t="s">
        <v>372</v>
      </c>
    </row>
    <row r="4" spans="1:8" ht="24.95" customHeight="1">
      <c r="A4" s="845" t="s">
        <v>378</v>
      </c>
      <c r="B4" s="847" t="s">
        <v>286</v>
      </c>
      <c r="C4" s="847" t="s">
        <v>617</v>
      </c>
      <c r="D4" s="849" t="s">
        <v>618</v>
      </c>
      <c r="E4" s="849"/>
    </row>
    <row r="5" spans="1:8" ht="45.75" customHeight="1">
      <c r="A5" s="846"/>
      <c r="B5" s="848"/>
      <c r="C5" s="848"/>
      <c r="D5" s="384" t="s">
        <v>619</v>
      </c>
      <c r="E5" s="384" t="s">
        <v>75</v>
      </c>
    </row>
    <row r="6" spans="1:8" s="381" customFormat="1" ht="24.95" customHeight="1">
      <c r="A6" s="386" t="s">
        <v>192</v>
      </c>
      <c r="B6" s="387" t="s">
        <v>289</v>
      </c>
      <c r="C6" s="667">
        <v>75.66</v>
      </c>
      <c r="D6" s="667">
        <v>104.82</v>
      </c>
      <c r="E6" s="667">
        <v>81.260000000000005</v>
      </c>
      <c r="G6" s="535"/>
      <c r="H6" s="535"/>
    </row>
    <row r="7" spans="1:8" s="381" customFormat="1" ht="24.95" customHeight="1">
      <c r="A7" s="388" t="s">
        <v>78</v>
      </c>
      <c r="B7" s="389" t="s">
        <v>290</v>
      </c>
      <c r="C7" s="668">
        <v>87.3</v>
      </c>
      <c r="D7" s="668">
        <v>87.76</v>
      </c>
      <c r="E7" s="668">
        <v>96.49</v>
      </c>
    </row>
    <row r="8" spans="1:8" s="381" customFormat="1" ht="24.95" customHeight="1">
      <c r="A8" s="388" t="s">
        <v>79</v>
      </c>
      <c r="B8" s="389" t="s">
        <v>291</v>
      </c>
      <c r="C8" s="668">
        <v>33.909999999999997</v>
      </c>
      <c r="D8" s="668">
        <v>92.68</v>
      </c>
      <c r="E8" s="668">
        <v>37.549999999999997</v>
      </c>
    </row>
    <row r="9" spans="1:8" s="381" customFormat="1" ht="24.95" customHeight="1">
      <c r="A9" s="388" t="s">
        <v>80</v>
      </c>
      <c r="B9" s="389" t="s">
        <v>292</v>
      </c>
      <c r="C9" s="668">
        <v>90.73</v>
      </c>
      <c r="D9" s="668">
        <v>102.8</v>
      </c>
      <c r="E9" s="668">
        <v>117.9</v>
      </c>
    </row>
    <row r="10" spans="1:8" s="381" customFormat="1" ht="38.25" customHeight="1">
      <c r="A10" s="388" t="s">
        <v>81</v>
      </c>
      <c r="B10" s="389" t="s">
        <v>293</v>
      </c>
      <c r="C10" s="668">
        <v>44.84</v>
      </c>
      <c r="D10" s="668">
        <v>42.44</v>
      </c>
      <c r="E10" s="668">
        <v>17.510000000000002</v>
      </c>
      <c r="H10" s="535"/>
    </row>
    <row r="11" spans="1:8" s="381" customFormat="1" ht="63.75" customHeight="1">
      <c r="A11" s="388" t="s">
        <v>82</v>
      </c>
      <c r="B11" s="389" t="s">
        <v>294</v>
      </c>
      <c r="C11" s="668">
        <v>26.92</v>
      </c>
      <c r="D11" s="668">
        <v>150.41999999999999</v>
      </c>
      <c r="E11" s="668">
        <v>38.24</v>
      </c>
    </row>
    <row r="12" spans="1:8" s="381" customFormat="1" ht="24.95" customHeight="1">
      <c r="A12" s="388" t="s">
        <v>83</v>
      </c>
      <c r="B12" s="389" t="s">
        <v>295</v>
      </c>
      <c r="C12" s="668">
        <v>144.88</v>
      </c>
      <c r="D12" s="668">
        <v>94.33</v>
      </c>
      <c r="E12" s="668">
        <v>148.97999999999999</v>
      </c>
    </row>
    <row r="13" spans="1:8" s="381" customFormat="1" ht="24.95" customHeight="1">
      <c r="A13" s="388" t="s">
        <v>85</v>
      </c>
      <c r="B13" s="389" t="s">
        <v>297</v>
      </c>
      <c r="C13" s="668">
        <v>128.37</v>
      </c>
      <c r="D13" s="668">
        <v>106.71</v>
      </c>
      <c r="E13" s="668">
        <v>154.94999999999999</v>
      </c>
    </row>
    <row r="14" spans="1:8" s="381" customFormat="1" ht="24.95" customHeight="1">
      <c r="A14" s="388" t="s">
        <v>86</v>
      </c>
      <c r="B14" s="389" t="s">
        <v>298</v>
      </c>
      <c r="C14" s="668">
        <v>1050.6099999999999</v>
      </c>
      <c r="D14" s="668">
        <v>131.77000000000001</v>
      </c>
      <c r="E14" s="668">
        <v>216.34</v>
      </c>
    </row>
    <row r="15" spans="1:8" s="381" customFormat="1" ht="24.95" customHeight="1">
      <c r="A15" s="388" t="s">
        <v>87</v>
      </c>
      <c r="B15" s="389" t="s">
        <v>299</v>
      </c>
      <c r="C15" s="668">
        <v>51.67</v>
      </c>
      <c r="D15" s="668">
        <v>77.38</v>
      </c>
      <c r="E15" s="668">
        <v>45.48</v>
      </c>
      <c r="H15" s="535"/>
    </row>
    <row r="16" spans="1:8" s="381" customFormat="1" ht="32.25" customHeight="1">
      <c r="A16" s="388" t="s">
        <v>88</v>
      </c>
      <c r="B16" s="389" t="s">
        <v>300</v>
      </c>
      <c r="C16" s="668">
        <v>83.27</v>
      </c>
      <c r="D16" s="668">
        <v>92.61</v>
      </c>
      <c r="E16" s="668">
        <v>79.31</v>
      </c>
    </row>
    <row r="17" spans="1:8" s="381" customFormat="1" ht="24.95" customHeight="1">
      <c r="A17" s="388" t="s">
        <v>89</v>
      </c>
      <c r="B17" s="389" t="s">
        <v>301</v>
      </c>
      <c r="C17" s="668">
        <v>57.56</v>
      </c>
      <c r="D17" s="668">
        <v>100.81</v>
      </c>
      <c r="E17" s="668">
        <v>52.92</v>
      </c>
    </row>
    <row r="18" spans="1:8" s="381" customFormat="1" ht="37.5" customHeight="1">
      <c r="A18" s="388" t="s">
        <v>90</v>
      </c>
      <c r="B18" s="389" t="s">
        <v>302</v>
      </c>
      <c r="C18" s="668">
        <v>128.35</v>
      </c>
      <c r="D18" s="668">
        <v>99.22</v>
      </c>
      <c r="E18" s="668">
        <v>132.56</v>
      </c>
    </row>
    <row r="19" spans="1:8" s="381" customFormat="1" ht="24.95" customHeight="1">
      <c r="A19" s="388" t="s">
        <v>92</v>
      </c>
      <c r="B19" s="389" t="s">
        <v>304</v>
      </c>
      <c r="C19" s="668">
        <v>1179.9000000000001</v>
      </c>
      <c r="D19" s="668">
        <v>114.86</v>
      </c>
      <c r="E19" s="668">
        <v>1592.95</v>
      </c>
    </row>
    <row r="20" spans="1:8" s="381" customFormat="1" ht="34.5" customHeight="1">
      <c r="A20" s="388" t="s">
        <v>93</v>
      </c>
      <c r="B20" s="389" t="s">
        <v>305</v>
      </c>
      <c r="C20" s="668">
        <v>61.32</v>
      </c>
      <c r="D20" s="668">
        <v>81.5</v>
      </c>
      <c r="E20" s="668">
        <v>79.819999999999993</v>
      </c>
    </row>
    <row r="21" spans="1:8" s="381" customFormat="1" ht="24.95" customHeight="1">
      <c r="A21" s="388" t="s">
        <v>94</v>
      </c>
      <c r="B21" s="389" t="s">
        <v>306</v>
      </c>
      <c r="C21" s="668">
        <v>66.31</v>
      </c>
      <c r="D21" s="668">
        <v>102.86</v>
      </c>
      <c r="E21" s="668">
        <v>75.45</v>
      </c>
    </row>
    <row r="22" spans="1:8" s="381" customFormat="1" ht="24.95" customHeight="1">
      <c r="A22" s="388" t="s">
        <v>95</v>
      </c>
      <c r="B22" s="389" t="s">
        <v>307</v>
      </c>
      <c r="C22" s="668">
        <v>66.42</v>
      </c>
      <c r="D22" s="668">
        <v>131.43</v>
      </c>
      <c r="E22" s="668">
        <v>81.459999999999994</v>
      </c>
    </row>
    <row r="23" spans="1:8" ht="24.95" customHeight="1">
      <c r="A23" s="388" t="s">
        <v>96</v>
      </c>
      <c r="B23" s="389" t="s">
        <v>308</v>
      </c>
      <c r="C23" s="668">
        <v>158.69999999999999</v>
      </c>
      <c r="D23" s="668">
        <v>61.61</v>
      </c>
      <c r="E23" s="668">
        <v>123.89</v>
      </c>
      <c r="H23" s="927"/>
    </row>
    <row r="24" spans="1:8" ht="24.95" customHeight="1">
      <c r="A24" s="388" t="s">
        <v>97</v>
      </c>
      <c r="B24" s="389" t="s">
        <v>309</v>
      </c>
      <c r="C24" s="668">
        <v>70.760000000000005</v>
      </c>
      <c r="D24" s="668">
        <v>39.799999999999997</v>
      </c>
      <c r="E24" s="668">
        <v>53.51</v>
      </c>
      <c r="H24" s="927"/>
    </row>
  </sheetData>
  <mergeCells count="5">
    <mergeCell ref="A4:A5"/>
    <mergeCell ref="B4:B5"/>
    <mergeCell ref="C4:C5"/>
    <mergeCell ref="D4:E4"/>
    <mergeCell ref="A1:E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4"/>
  <sheetViews>
    <sheetView zoomScaleNormal="100" workbookViewId="0">
      <selection activeCell="I3" sqref="I1:K1048576"/>
    </sheetView>
  </sheetViews>
  <sheetFormatPr defaultRowHeight="15.75"/>
  <cols>
    <col min="1" max="1" width="28.25" style="381" customWidth="1"/>
    <col min="2" max="2" width="8.375" style="381" customWidth="1"/>
    <col min="3" max="3" width="9.25" style="381" customWidth="1"/>
    <col min="4" max="4" width="12.875" style="381" customWidth="1"/>
    <col min="5" max="5" width="10.5" style="381" customWidth="1"/>
    <col min="6" max="6" width="13.875" style="381" customWidth="1"/>
    <col min="7" max="7" width="20" style="381" customWidth="1"/>
    <col min="8" max="248" width="9" style="381"/>
    <col min="249" max="249" width="38.75" style="381" customWidth="1"/>
    <col min="250" max="250" width="9" style="381"/>
    <col min="251" max="255" width="12.75" style="381" customWidth="1"/>
    <col min="256" max="256" width="13.5" style="381" customWidth="1"/>
    <col min="257" max="504" width="9" style="381"/>
    <col min="505" max="505" width="38.75" style="381" customWidth="1"/>
    <col min="506" max="506" width="9" style="381"/>
    <col min="507" max="511" width="12.75" style="381" customWidth="1"/>
    <col min="512" max="512" width="13.5" style="381" customWidth="1"/>
    <col min="513" max="760" width="9" style="381"/>
    <col min="761" max="761" width="38.75" style="381" customWidth="1"/>
    <col min="762" max="762" width="9" style="381"/>
    <col min="763" max="767" width="12.75" style="381" customWidth="1"/>
    <col min="768" max="768" width="13.5" style="381" customWidth="1"/>
    <col min="769" max="1016" width="9" style="381"/>
    <col min="1017" max="1017" width="38.75" style="381" customWidth="1"/>
    <col min="1018" max="1018" width="9" style="381"/>
    <col min="1019" max="1023" width="12.75" style="381" customWidth="1"/>
    <col min="1024" max="1024" width="13.5" style="381" customWidth="1"/>
    <col min="1025" max="1272" width="9" style="381"/>
    <col min="1273" max="1273" width="38.75" style="381" customWidth="1"/>
    <col min="1274" max="1274" width="9" style="381"/>
    <col min="1275" max="1279" width="12.75" style="381" customWidth="1"/>
    <col min="1280" max="1280" width="13.5" style="381" customWidth="1"/>
    <col min="1281" max="1528" width="9" style="381"/>
    <col min="1529" max="1529" width="38.75" style="381" customWidth="1"/>
    <col min="1530" max="1530" width="9" style="381"/>
    <col min="1531" max="1535" width="12.75" style="381" customWidth="1"/>
    <col min="1536" max="1536" width="13.5" style="381" customWidth="1"/>
    <col min="1537" max="1784" width="9" style="381"/>
    <col min="1785" max="1785" width="38.75" style="381" customWidth="1"/>
    <col min="1786" max="1786" width="9" style="381"/>
    <col min="1787" max="1791" width="12.75" style="381" customWidth="1"/>
    <col min="1792" max="1792" width="13.5" style="381" customWidth="1"/>
    <col min="1793" max="2040" width="9" style="381"/>
    <col min="2041" max="2041" width="38.75" style="381" customWidth="1"/>
    <col min="2042" max="2042" width="9" style="381"/>
    <col min="2043" max="2047" width="12.75" style="381" customWidth="1"/>
    <col min="2048" max="2048" width="13.5" style="381" customWidth="1"/>
    <col min="2049" max="2296" width="9" style="381"/>
    <col min="2297" max="2297" width="38.75" style="381" customWidth="1"/>
    <col min="2298" max="2298" width="9" style="381"/>
    <col min="2299" max="2303" width="12.75" style="381" customWidth="1"/>
    <col min="2304" max="2304" width="13.5" style="381" customWidth="1"/>
    <col min="2305" max="2552" width="9" style="381"/>
    <col min="2553" max="2553" width="38.75" style="381" customWidth="1"/>
    <col min="2554" max="2554" width="9" style="381"/>
    <col min="2555" max="2559" width="12.75" style="381" customWidth="1"/>
    <col min="2560" max="2560" width="13.5" style="381" customWidth="1"/>
    <col min="2561" max="2808" width="9" style="381"/>
    <col min="2809" max="2809" width="38.75" style="381" customWidth="1"/>
    <col min="2810" max="2810" width="9" style="381"/>
    <col min="2811" max="2815" width="12.75" style="381" customWidth="1"/>
    <col min="2816" max="2816" width="13.5" style="381" customWidth="1"/>
    <col min="2817" max="3064" width="9" style="381"/>
    <col min="3065" max="3065" width="38.75" style="381" customWidth="1"/>
    <col min="3066" max="3066" width="9" style="381"/>
    <col min="3067" max="3071" width="12.75" style="381" customWidth="1"/>
    <col min="3072" max="3072" width="13.5" style="381" customWidth="1"/>
    <col min="3073" max="3320" width="9" style="381"/>
    <col min="3321" max="3321" width="38.75" style="381" customWidth="1"/>
    <col min="3322" max="3322" width="9" style="381"/>
    <col min="3323" max="3327" width="12.75" style="381" customWidth="1"/>
    <col min="3328" max="3328" width="13.5" style="381" customWidth="1"/>
    <col min="3329" max="3576" width="9" style="381"/>
    <col min="3577" max="3577" width="38.75" style="381" customWidth="1"/>
    <col min="3578" max="3578" width="9" style="381"/>
    <col min="3579" max="3583" width="12.75" style="381" customWidth="1"/>
    <col min="3584" max="3584" width="13.5" style="381" customWidth="1"/>
    <col min="3585" max="3832" width="9" style="381"/>
    <col min="3833" max="3833" width="38.75" style="381" customWidth="1"/>
    <col min="3834" max="3834" width="9" style="381"/>
    <col min="3835" max="3839" width="12.75" style="381" customWidth="1"/>
    <col min="3840" max="3840" width="13.5" style="381" customWidth="1"/>
    <col min="3841" max="4088" width="9" style="381"/>
    <col min="4089" max="4089" width="38.75" style="381" customWidth="1"/>
    <col min="4090" max="4090" width="9" style="381"/>
    <col min="4091" max="4095" width="12.75" style="381" customWidth="1"/>
    <col min="4096" max="4096" width="13.5" style="381" customWidth="1"/>
    <col min="4097" max="4344" width="9" style="381"/>
    <col min="4345" max="4345" width="38.75" style="381" customWidth="1"/>
    <col min="4346" max="4346" width="9" style="381"/>
    <col min="4347" max="4351" width="12.75" style="381" customWidth="1"/>
    <col min="4352" max="4352" width="13.5" style="381" customWidth="1"/>
    <col min="4353" max="4600" width="9" style="381"/>
    <col min="4601" max="4601" width="38.75" style="381" customWidth="1"/>
    <col min="4602" max="4602" width="9" style="381"/>
    <col min="4603" max="4607" width="12.75" style="381" customWidth="1"/>
    <col min="4608" max="4608" width="13.5" style="381" customWidth="1"/>
    <col min="4609" max="4856" width="9" style="381"/>
    <col min="4857" max="4857" width="38.75" style="381" customWidth="1"/>
    <col min="4858" max="4858" width="9" style="381"/>
    <col min="4859" max="4863" width="12.75" style="381" customWidth="1"/>
    <col min="4864" max="4864" width="13.5" style="381" customWidth="1"/>
    <col min="4865" max="5112" width="9" style="381"/>
    <col min="5113" max="5113" width="38.75" style="381" customWidth="1"/>
    <col min="5114" max="5114" width="9" style="381"/>
    <col min="5115" max="5119" width="12.75" style="381" customWidth="1"/>
    <col min="5120" max="5120" width="13.5" style="381" customWidth="1"/>
    <col min="5121" max="5368" width="9" style="381"/>
    <col min="5369" max="5369" width="38.75" style="381" customWidth="1"/>
    <col min="5370" max="5370" width="9" style="381"/>
    <col min="5371" max="5375" width="12.75" style="381" customWidth="1"/>
    <col min="5376" max="5376" width="13.5" style="381" customWidth="1"/>
    <col min="5377" max="5624" width="9" style="381"/>
    <col min="5625" max="5625" width="38.75" style="381" customWidth="1"/>
    <col min="5626" max="5626" width="9" style="381"/>
    <col min="5627" max="5631" width="12.75" style="381" customWidth="1"/>
    <col min="5632" max="5632" width="13.5" style="381" customWidth="1"/>
    <col min="5633" max="5880" width="9" style="381"/>
    <col min="5881" max="5881" width="38.75" style="381" customWidth="1"/>
    <col min="5882" max="5882" width="9" style="381"/>
    <col min="5883" max="5887" width="12.75" style="381" customWidth="1"/>
    <col min="5888" max="5888" width="13.5" style="381" customWidth="1"/>
    <col min="5889" max="6136" width="9" style="381"/>
    <col min="6137" max="6137" width="38.75" style="381" customWidth="1"/>
    <col min="6138" max="6138" width="9" style="381"/>
    <col min="6139" max="6143" width="12.75" style="381" customWidth="1"/>
    <col min="6144" max="6144" width="13.5" style="381" customWidth="1"/>
    <col min="6145" max="6392" width="9" style="381"/>
    <col min="6393" max="6393" width="38.75" style="381" customWidth="1"/>
    <col min="6394" max="6394" width="9" style="381"/>
    <col min="6395" max="6399" width="12.75" style="381" customWidth="1"/>
    <col min="6400" max="6400" width="13.5" style="381" customWidth="1"/>
    <col min="6401" max="6648" width="9" style="381"/>
    <col min="6649" max="6649" width="38.75" style="381" customWidth="1"/>
    <col min="6650" max="6650" width="9" style="381"/>
    <col min="6651" max="6655" width="12.75" style="381" customWidth="1"/>
    <col min="6656" max="6656" width="13.5" style="381" customWidth="1"/>
    <col min="6657" max="6904" width="9" style="381"/>
    <col min="6905" max="6905" width="38.75" style="381" customWidth="1"/>
    <col min="6906" max="6906" width="9" style="381"/>
    <col min="6907" max="6911" width="12.75" style="381" customWidth="1"/>
    <col min="6912" max="6912" width="13.5" style="381" customWidth="1"/>
    <col min="6913" max="7160" width="9" style="381"/>
    <col min="7161" max="7161" width="38.75" style="381" customWidth="1"/>
    <col min="7162" max="7162" width="9" style="381"/>
    <col min="7163" max="7167" width="12.75" style="381" customWidth="1"/>
    <col min="7168" max="7168" width="13.5" style="381" customWidth="1"/>
    <col min="7169" max="7416" width="9" style="381"/>
    <col min="7417" max="7417" width="38.75" style="381" customWidth="1"/>
    <col min="7418" max="7418" width="9" style="381"/>
    <col min="7419" max="7423" width="12.75" style="381" customWidth="1"/>
    <col min="7424" max="7424" width="13.5" style="381" customWidth="1"/>
    <col min="7425" max="7672" width="9" style="381"/>
    <col min="7673" max="7673" width="38.75" style="381" customWidth="1"/>
    <col min="7674" max="7674" width="9" style="381"/>
    <col min="7675" max="7679" width="12.75" style="381" customWidth="1"/>
    <col min="7680" max="7680" width="13.5" style="381" customWidth="1"/>
    <col min="7681" max="7928" width="9" style="381"/>
    <col min="7929" max="7929" width="38.75" style="381" customWidth="1"/>
    <col min="7930" max="7930" width="9" style="381"/>
    <col min="7931" max="7935" width="12.75" style="381" customWidth="1"/>
    <col min="7936" max="7936" width="13.5" style="381" customWidth="1"/>
    <col min="7937" max="8184" width="9" style="381"/>
    <col min="8185" max="8185" width="38.75" style="381" customWidth="1"/>
    <col min="8186" max="8186" width="9" style="381"/>
    <col min="8187" max="8191" width="12.75" style="381" customWidth="1"/>
    <col min="8192" max="8192" width="13.5" style="381" customWidth="1"/>
    <col min="8193" max="8440" width="9" style="381"/>
    <col min="8441" max="8441" width="38.75" style="381" customWidth="1"/>
    <col min="8442" max="8442" width="9" style="381"/>
    <col min="8443" max="8447" width="12.75" style="381" customWidth="1"/>
    <col min="8448" max="8448" width="13.5" style="381" customWidth="1"/>
    <col min="8449" max="8696" width="9" style="381"/>
    <col min="8697" max="8697" width="38.75" style="381" customWidth="1"/>
    <col min="8698" max="8698" width="9" style="381"/>
    <col min="8699" max="8703" width="12.75" style="381" customWidth="1"/>
    <col min="8704" max="8704" width="13.5" style="381" customWidth="1"/>
    <col min="8705" max="8952" width="9" style="381"/>
    <col min="8953" max="8953" width="38.75" style="381" customWidth="1"/>
    <col min="8954" max="8954" width="9" style="381"/>
    <col min="8955" max="8959" width="12.75" style="381" customWidth="1"/>
    <col min="8960" max="8960" width="13.5" style="381" customWidth="1"/>
    <col min="8961" max="9208" width="9" style="381"/>
    <col min="9209" max="9209" width="38.75" style="381" customWidth="1"/>
    <col min="9210" max="9210" width="9" style="381"/>
    <col min="9211" max="9215" width="12.75" style="381" customWidth="1"/>
    <col min="9216" max="9216" width="13.5" style="381" customWidth="1"/>
    <col min="9217" max="9464" width="9" style="381"/>
    <col min="9465" max="9465" width="38.75" style="381" customWidth="1"/>
    <col min="9466" max="9466" width="9" style="381"/>
    <col min="9467" max="9471" width="12.75" style="381" customWidth="1"/>
    <col min="9472" max="9472" width="13.5" style="381" customWidth="1"/>
    <col min="9473" max="9720" width="9" style="381"/>
    <col min="9721" max="9721" width="38.75" style="381" customWidth="1"/>
    <col min="9722" max="9722" width="9" style="381"/>
    <col min="9723" max="9727" width="12.75" style="381" customWidth="1"/>
    <col min="9728" max="9728" width="13.5" style="381" customWidth="1"/>
    <col min="9729" max="9976" width="9" style="381"/>
    <col min="9977" max="9977" width="38.75" style="381" customWidth="1"/>
    <col min="9978" max="9978" width="9" style="381"/>
    <col min="9979" max="9983" width="12.75" style="381" customWidth="1"/>
    <col min="9984" max="9984" width="13.5" style="381" customWidth="1"/>
    <col min="9985" max="10232" width="9" style="381"/>
    <col min="10233" max="10233" width="38.75" style="381" customWidth="1"/>
    <col min="10234" max="10234" width="9" style="381"/>
    <col min="10235" max="10239" width="12.75" style="381" customWidth="1"/>
    <col min="10240" max="10240" width="13.5" style="381" customWidth="1"/>
    <col min="10241" max="10488" width="9" style="381"/>
    <col min="10489" max="10489" width="38.75" style="381" customWidth="1"/>
    <col min="10490" max="10490" width="9" style="381"/>
    <col min="10491" max="10495" width="12.75" style="381" customWidth="1"/>
    <col min="10496" max="10496" width="13.5" style="381" customWidth="1"/>
    <col min="10497" max="10744" width="9" style="381"/>
    <col min="10745" max="10745" width="38.75" style="381" customWidth="1"/>
    <col min="10746" max="10746" width="9" style="381"/>
    <col min="10747" max="10751" width="12.75" style="381" customWidth="1"/>
    <col min="10752" max="10752" width="13.5" style="381" customWidth="1"/>
    <col min="10753" max="11000" width="9" style="381"/>
    <col min="11001" max="11001" width="38.75" style="381" customWidth="1"/>
    <col min="11002" max="11002" width="9" style="381"/>
    <col min="11003" max="11007" width="12.75" style="381" customWidth="1"/>
    <col min="11008" max="11008" width="13.5" style="381" customWidth="1"/>
    <col min="11009" max="11256" width="9" style="381"/>
    <col min="11257" max="11257" width="38.75" style="381" customWidth="1"/>
    <col min="11258" max="11258" width="9" style="381"/>
    <col min="11259" max="11263" width="12.75" style="381" customWidth="1"/>
    <col min="11264" max="11264" width="13.5" style="381" customWidth="1"/>
    <col min="11265" max="11512" width="9" style="381"/>
    <col min="11513" max="11513" width="38.75" style="381" customWidth="1"/>
    <col min="11514" max="11514" width="9" style="381"/>
    <col min="11515" max="11519" width="12.75" style="381" customWidth="1"/>
    <col min="11520" max="11520" width="13.5" style="381" customWidth="1"/>
    <col min="11521" max="11768" width="9" style="381"/>
    <col min="11769" max="11769" width="38.75" style="381" customWidth="1"/>
    <col min="11770" max="11770" width="9" style="381"/>
    <col min="11771" max="11775" width="12.75" style="381" customWidth="1"/>
    <col min="11776" max="11776" width="13.5" style="381" customWidth="1"/>
    <col min="11777" max="12024" width="9" style="381"/>
    <col min="12025" max="12025" width="38.75" style="381" customWidth="1"/>
    <col min="12026" max="12026" width="9" style="381"/>
    <col min="12027" max="12031" width="12.75" style="381" customWidth="1"/>
    <col min="12032" max="12032" width="13.5" style="381" customWidth="1"/>
    <col min="12033" max="12280" width="9" style="381"/>
    <col min="12281" max="12281" width="38.75" style="381" customWidth="1"/>
    <col min="12282" max="12282" width="9" style="381"/>
    <col min="12283" max="12287" width="12.75" style="381" customWidth="1"/>
    <col min="12288" max="12288" width="13.5" style="381" customWidth="1"/>
    <col min="12289" max="12536" width="9" style="381"/>
    <col min="12537" max="12537" width="38.75" style="381" customWidth="1"/>
    <col min="12538" max="12538" width="9" style="381"/>
    <col min="12539" max="12543" width="12.75" style="381" customWidth="1"/>
    <col min="12544" max="12544" width="13.5" style="381" customWidth="1"/>
    <col min="12545" max="12792" width="9" style="381"/>
    <col min="12793" max="12793" width="38.75" style="381" customWidth="1"/>
    <col min="12794" max="12794" width="9" style="381"/>
    <col min="12795" max="12799" width="12.75" style="381" customWidth="1"/>
    <col min="12800" max="12800" width="13.5" style="381" customWidth="1"/>
    <col min="12801" max="13048" width="9" style="381"/>
    <col min="13049" max="13049" width="38.75" style="381" customWidth="1"/>
    <col min="13050" max="13050" width="9" style="381"/>
    <col min="13051" max="13055" width="12.75" style="381" customWidth="1"/>
    <col min="13056" max="13056" width="13.5" style="381" customWidth="1"/>
    <col min="13057" max="13304" width="9" style="381"/>
    <col min="13305" max="13305" width="38.75" style="381" customWidth="1"/>
    <col min="13306" max="13306" width="9" style="381"/>
    <col min="13307" max="13311" width="12.75" style="381" customWidth="1"/>
    <col min="13312" max="13312" width="13.5" style="381" customWidth="1"/>
    <col min="13313" max="13560" width="9" style="381"/>
    <col min="13561" max="13561" width="38.75" style="381" customWidth="1"/>
    <col min="13562" max="13562" width="9" style="381"/>
    <col min="13563" max="13567" width="12.75" style="381" customWidth="1"/>
    <col min="13568" max="13568" width="13.5" style="381" customWidth="1"/>
    <col min="13569" max="13816" width="9" style="381"/>
    <col min="13817" max="13817" width="38.75" style="381" customWidth="1"/>
    <col min="13818" max="13818" width="9" style="381"/>
    <col min="13819" max="13823" width="12.75" style="381" customWidth="1"/>
    <col min="13824" max="13824" width="13.5" style="381" customWidth="1"/>
    <col min="13825" max="14072" width="9" style="381"/>
    <col min="14073" max="14073" width="38.75" style="381" customWidth="1"/>
    <col min="14074" max="14074" width="9" style="381"/>
    <col min="14075" max="14079" width="12.75" style="381" customWidth="1"/>
    <col min="14080" max="14080" width="13.5" style="381" customWidth="1"/>
    <col min="14081" max="14328" width="9" style="381"/>
    <col min="14329" max="14329" width="38.75" style="381" customWidth="1"/>
    <col min="14330" max="14330" width="9" style="381"/>
    <col min="14331" max="14335" width="12.75" style="381" customWidth="1"/>
    <col min="14336" max="14336" width="13.5" style="381" customWidth="1"/>
    <col min="14337" max="14584" width="9" style="381"/>
    <col min="14585" max="14585" width="38.75" style="381" customWidth="1"/>
    <col min="14586" max="14586" width="9" style="381"/>
    <col min="14587" max="14591" width="12.75" style="381" customWidth="1"/>
    <col min="14592" max="14592" width="13.5" style="381" customWidth="1"/>
    <col min="14593" max="14840" width="9" style="381"/>
    <col min="14841" max="14841" width="38.75" style="381" customWidth="1"/>
    <col min="14842" max="14842" width="9" style="381"/>
    <col min="14843" max="14847" width="12.75" style="381" customWidth="1"/>
    <col min="14848" max="14848" width="13.5" style="381" customWidth="1"/>
    <col min="14849" max="15096" width="9" style="381"/>
    <col min="15097" max="15097" width="38.75" style="381" customWidth="1"/>
    <col min="15098" max="15098" width="9" style="381"/>
    <col min="15099" max="15103" width="12.75" style="381" customWidth="1"/>
    <col min="15104" max="15104" width="13.5" style="381" customWidth="1"/>
    <col min="15105" max="15352" width="9" style="381"/>
    <col min="15353" max="15353" width="38.75" style="381" customWidth="1"/>
    <col min="15354" max="15354" width="9" style="381"/>
    <col min="15355" max="15359" width="12.75" style="381" customWidth="1"/>
    <col min="15360" max="15360" width="13.5" style="381" customWidth="1"/>
    <col min="15361" max="15608" width="9" style="381"/>
    <col min="15609" max="15609" width="38.75" style="381" customWidth="1"/>
    <col min="15610" max="15610" width="9" style="381"/>
    <col min="15611" max="15615" width="12.75" style="381" customWidth="1"/>
    <col min="15616" max="15616" width="13.5" style="381" customWidth="1"/>
    <col min="15617" max="15864" width="9" style="381"/>
    <col min="15865" max="15865" width="38.75" style="381" customWidth="1"/>
    <col min="15866" max="15866" width="9" style="381"/>
    <col min="15867" max="15871" width="12.75" style="381" customWidth="1"/>
    <col min="15872" max="15872" width="13.5" style="381" customWidth="1"/>
    <col min="15873" max="16120" width="9" style="381"/>
    <col min="16121" max="16121" width="38.75" style="381" customWidth="1"/>
    <col min="16122" max="16122" width="9" style="381"/>
    <col min="16123" max="16127" width="12.75" style="381" customWidth="1"/>
    <col min="16128" max="16128" width="13.5" style="381" customWidth="1"/>
    <col min="16129" max="16384" width="9" style="381"/>
  </cols>
  <sheetData>
    <row r="1" spans="1:7" ht="35.25" customHeight="1">
      <c r="A1" s="850" t="s">
        <v>620</v>
      </c>
      <c r="B1" s="850"/>
      <c r="C1" s="850"/>
      <c r="D1" s="850"/>
      <c r="E1" s="850"/>
      <c r="F1" s="850"/>
      <c r="G1" s="471"/>
    </row>
    <row r="2" spans="1:7" ht="35.25" customHeight="1">
      <c r="A2" s="850"/>
      <c r="B2" s="850"/>
      <c r="C2" s="850"/>
      <c r="D2" s="850"/>
      <c r="E2" s="850"/>
      <c r="F2" s="850"/>
      <c r="G2" s="471"/>
    </row>
    <row r="3" spans="1:7">
      <c r="A3" s="382"/>
      <c r="B3" s="382"/>
      <c r="C3" s="382"/>
      <c r="D3" s="383"/>
      <c r="F3" s="481" t="s">
        <v>372</v>
      </c>
      <c r="G3" s="481"/>
    </row>
    <row r="4" spans="1:7" ht="28.5" customHeight="1">
      <c r="A4" s="845" t="s">
        <v>378</v>
      </c>
      <c r="B4" s="847" t="s">
        <v>286</v>
      </c>
      <c r="C4" s="847" t="s">
        <v>621</v>
      </c>
      <c r="D4" s="849" t="s">
        <v>618</v>
      </c>
      <c r="E4" s="849"/>
      <c r="F4" s="847" t="s">
        <v>622</v>
      </c>
      <c r="G4" s="482"/>
    </row>
    <row r="5" spans="1:7" s="385" customFormat="1" ht="51" customHeight="1">
      <c r="A5" s="846"/>
      <c r="B5" s="848"/>
      <c r="C5" s="848"/>
      <c r="D5" s="384" t="s">
        <v>287</v>
      </c>
      <c r="E5" s="384" t="s">
        <v>75</v>
      </c>
      <c r="F5" s="848"/>
      <c r="G5" s="482"/>
    </row>
    <row r="6" spans="1:7" ht="36" customHeight="1">
      <c r="A6" s="386" t="s">
        <v>192</v>
      </c>
      <c r="B6" s="387" t="s">
        <v>289</v>
      </c>
      <c r="C6" s="669">
        <v>87.79</v>
      </c>
      <c r="D6" s="669">
        <v>97.61</v>
      </c>
      <c r="E6" s="669">
        <v>149.30000000000001</v>
      </c>
      <c r="F6" s="669">
        <v>110.22</v>
      </c>
      <c r="G6" s="469"/>
    </row>
    <row r="7" spans="1:7" ht="36" customHeight="1">
      <c r="A7" s="388" t="s">
        <v>78</v>
      </c>
      <c r="B7" s="389" t="s">
        <v>290</v>
      </c>
      <c r="C7" s="668">
        <v>168.67</v>
      </c>
      <c r="D7" s="668">
        <v>102.74</v>
      </c>
      <c r="E7" s="668">
        <v>210.51</v>
      </c>
      <c r="F7" s="668">
        <v>187.55</v>
      </c>
      <c r="G7" s="470"/>
    </row>
    <row r="8" spans="1:7" ht="36" customHeight="1">
      <c r="A8" s="388" t="s">
        <v>79</v>
      </c>
      <c r="B8" s="389" t="s">
        <v>291</v>
      </c>
      <c r="C8" s="668">
        <v>47.49</v>
      </c>
      <c r="D8" s="668">
        <v>102.89</v>
      </c>
      <c r="E8" s="668">
        <v>54.83</v>
      </c>
      <c r="F8" s="668">
        <v>50.95</v>
      </c>
      <c r="G8" s="470"/>
    </row>
    <row r="9" spans="1:7" ht="36" customHeight="1">
      <c r="A9" s="388" t="s">
        <v>80</v>
      </c>
      <c r="B9" s="389" t="s">
        <v>292</v>
      </c>
      <c r="C9" s="668">
        <v>102.72</v>
      </c>
      <c r="D9" s="668">
        <v>89.92</v>
      </c>
      <c r="E9" s="668">
        <v>95.26</v>
      </c>
      <c r="F9" s="668">
        <v>99.04</v>
      </c>
      <c r="G9" s="470"/>
    </row>
    <row r="10" spans="1:7" ht="36" customHeight="1">
      <c r="A10" s="388" t="s">
        <v>81</v>
      </c>
      <c r="B10" s="389" t="s">
        <v>293</v>
      </c>
      <c r="C10" s="668">
        <v>94.47</v>
      </c>
      <c r="D10" s="668">
        <v>80.959999999999994</v>
      </c>
      <c r="E10" s="668">
        <v>118.57</v>
      </c>
      <c r="F10" s="668">
        <v>103.92</v>
      </c>
      <c r="G10" s="470"/>
    </row>
    <row r="11" spans="1:7" ht="48" customHeight="1">
      <c r="A11" s="388" t="s">
        <v>82</v>
      </c>
      <c r="B11" s="389" t="s">
        <v>294</v>
      </c>
      <c r="C11" s="668">
        <v>55.31</v>
      </c>
      <c r="D11" s="668">
        <v>101.11</v>
      </c>
      <c r="E11" s="668">
        <v>72.540000000000006</v>
      </c>
      <c r="F11" s="668">
        <v>62.81</v>
      </c>
      <c r="G11" s="470"/>
    </row>
    <row r="12" spans="1:7" ht="36" customHeight="1">
      <c r="A12" s="388" t="s">
        <v>83</v>
      </c>
      <c r="B12" s="389" t="s">
        <v>295</v>
      </c>
      <c r="C12" s="668">
        <v>66.569999999999993</v>
      </c>
      <c r="D12" s="668">
        <v>93</v>
      </c>
      <c r="E12" s="668">
        <v>105.61</v>
      </c>
      <c r="F12" s="668">
        <v>81</v>
      </c>
      <c r="G12" s="470"/>
    </row>
    <row r="13" spans="1:7" ht="36" customHeight="1">
      <c r="A13" s="388" t="s">
        <v>85</v>
      </c>
      <c r="B13" s="389" t="s">
        <v>297</v>
      </c>
      <c r="C13" s="668">
        <v>190.74</v>
      </c>
      <c r="D13" s="668">
        <v>112.85</v>
      </c>
      <c r="E13" s="668">
        <v>365.06</v>
      </c>
      <c r="F13" s="668">
        <v>255.39</v>
      </c>
      <c r="G13" s="470"/>
    </row>
    <row r="14" spans="1:7" ht="36" customHeight="1">
      <c r="A14" s="388" t="s">
        <v>86</v>
      </c>
      <c r="B14" s="389" t="s">
        <v>298</v>
      </c>
      <c r="C14" s="668">
        <v>81.34</v>
      </c>
      <c r="D14" s="668">
        <v>77.52</v>
      </c>
      <c r="E14" s="668">
        <v>90.88</v>
      </c>
      <c r="F14" s="668">
        <v>85.25</v>
      </c>
      <c r="G14" s="470"/>
    </row>
    <row r="15" spans="1:7" ht="36" customHeight="1">
      <c r="A15" s="388" t="s">
        <v>87</v>
      </c>
      <c r="B15" s="389" t="s">
        <v>299</v>
      </c>
      <c r="C15" s="668">
        <v>91.75</v>
      </c>
      <c r="D15" s="668">
        <v>59.5</v>
      </c>
      <c r="E15" s="668">
        <v>137.1</v>
      </c>
      <c r="F15" s="668">
        <v>104.66</v>
      </c>
      <c r="G15" s="470"/>
    </row>
    <row r="16" spans="1:7" ht="37.5" customHeight="1">
      <c r="A16" s="495" t="s">
        <v>88</v>
      </c>
      <c r="B16" s="389" t="s">
        <v>300</v>
      </c>
      <c r="C16" s="668">
        <v>75.849999999999994</v>
      </c>
      <c r="D16" s="668">
        <v>78.680000000000007</v>
      </c>
      <c r="E16" s="668">
        <v>135.47</v>
      </c>
      <c r="F16" s="668">
        <v>94.08</v>
      </c>
      <c r="G16" s="470"/>
    </row>
    <row r="17" spans="1:7" ht="36" customHeight="1">
      <c r="A17" s="388" t="s">
        <v>89</v>
      </c>
      <c r="B17" s="389" t="s">
        <v>301</v>
      </c>
      <c r="C17" s="668">
        <v>94.71</v>
      </c>
      <c r="D17" s="668">
        <v>132.24</v>
      </c>
      <c r="E17" s="668">
        <v>179.76</v>
      </c>
      <c r="F17" s="668">
        <v>129.63999999999999</v>
      </c>
      <c r="G17" s="470"/>
    </row>
    <row r="18" spans="1:7" ht="41.25" customHeight="1">
      <c r="A18" s="388" t="s">
        <v>90</v>
      </c>
      <c r="B18" s="389" t="s">
        <v>302</v>
      </c>
      <c r="C18" s="668">
        <v>96.2</v>
      </c>
      <c r="D18" s="668">
        <v>103.3</v>
      </c>
      <c r="E18" s="668">
        <v>130.94</v>
      </c>
      <c r="F18" s="668">
        <v>111.19</v>
      </c>
      <c r="G18" s="470"/>
    </row>
    <row r="19" spans="1:7" ht="36" customHeight="1">
      <c r="A19" s="388" t="s">
        <v>92</v>
      </c>
      <c r="B19" s="389" t="s">
        <v>304</v>
      </c>
      <c r="C19" s="668">
        <v>560.05999999999995</v>
      </c>
      <c r="D19" s="668">
        <v>97.24</v>
      </c>
      <c r="E19" s="668">
        <v>932.85</v>
      </c>
      <c r="F19" s="668">
        <v>697.48</v>
      </c>
      <c r="G19" s="470"/>
    </row>
    <row r="20" spans="1:7" ht="36" customHeight="1">
      <c r="A20" s="493" t="s">
        <v>93</v>
      </c>
      <c r="B20" s="389" t="s">
        <v>305</v>
      </c>
      <c r="C20" s="668">
        <v>1717.41</v>
      </c>
      <c r="D20" s="668">
        <v>91.92</v>
      </c>
      <c r="E20" s="668">
        <v>1494.75</v>
      </c>
      <c r="F20" s="668">
        <v>1603.04</v>
      </c>
      <c r="G20" s="470"/>
    </row>
    <row r="21" spans="1:7" ht="36" customHeight="1">
      <c r="A21" s="388" t="s">
        <v>94</v>
      </c>
      <c r="B21" s="389" t="s">
        <v>306</v>
      </c>
      <c r="C21" s="668">
        <v>117.89</v>
      </c>
      <c r="D21" s="668">
        <v>123.33</v>
      </c>
      <c r="E21" s="668">
        <v>165.27</v>
      </c>
      <c r="F21" s="668">
        <v>140.06</v>
      </c>
      <c r="G21" s="470"/>
    </row>
    <row r="22" spans="1:7" ht="36" customHeight="1">
      <c r="A22" s="388" t="s">
        <v>95</v>
      </c>
      <c r="B22" s="389" t="s">
        <v>307</v>
      </c>
      <c r="C22" s="668">
        <v>71.89</v>
      </c>
      <c r="D22" s="668">
        <v>88.34</v>
      </c>
      <c r="E22" s="668">
        <v>133.1</v>
      </c>
      <c r="F22" s="668">
        <v>91.66</v>
      </c>
      <c r="G22" s="470"/>
    </row>
    <row r="23" spans="1:7" ht="36" customHeight="1">
      <c r="A23" s="388" t="s">
        <v>96</v>
      </c>
      <c r="B23" s="389" t="s">
        <v>308</v>
      </c>
      <c r="C23" s="668">
        <v>80.569999999999993</v>
      </c>
      <c r="D23" s="668">
        <v>92.42</v>
      </c>
      <c r="E23" s="668">
        <v>167.64</v>
      </c>
      <c r="F23" s="668">
        <v>107.35</v>
      </c>
      <c r="G23" s="470"/>
    </row>
    <row r="24" spans="1:7" ht="36" customHeight="1">
      <c r="A24" s="388" t="s">
        <v>97</v>
      </c>
      <c r="B24" s="389" t="s">
        <v>309</v>
      </c>
      <c r="C24" s="668">
        <v>127.88</v>
      </c>
      <c r="D24" s="668">
        <v>123.83</v>
      </c>
      <c r="E24" s="668">
        <v>156.5</v>
      </c>
      <c r="F24" s="668">
        <v>142.28</v>
      </c>
      <c r="G24" s="470"/>
    </row>
  </sheetData>
  <mergeCells count="6">
    <mergeCell ref="A1:F2"/>
    <mergeCell ref="F4:F5"/>
    <mergeCell ref="A4:A5"/>
    <mergeCell ref="B4:B5"/>
    <mergeCell ref="C4:C5"/>
    <mergeCell ref="D4:E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29"/>
  <sheetViews>
    <sheetView zoomScaleNormal="100" workbookViewId="0">
      <pane xSplit="1" ySplit="4" topLeftCell="B5" activePane="bottomRight" state="frozen"/>
      <selection activeCell="I3" sqref="I1:K1048576"/>
      <selection pane="topRight" activeCell="I3" sqref="I1:K1048576"/>
      <selection pane="bottomLeft" activeCell="I3" sqref="I1:K1048576"/>
      <selection pane="bottomRight" activeCell="I3" sqref="I1:K1048576"/>
    </sheetView>
  </sheetViews>
  <sheetFormatPr defaultRowHeight="24.95" customHeight="1"/>
  <cols>
    <col min="1" max="1" width="31.125" customWidth="1"/>
    <col min="2" max="2" width="9.25" customWidth="1"/>
    <col min="3" max="3" width="11.75" customWidth="1"/>
    <col min="4" max="4" width="12.875" customWidth="1"/>
    <col min="5" max="5" width="10" style="292" customWidth="1"/>
    <col min="6" max="6" width="10.125" style="292" customWidth="1"/>
    <col min="7" max="8" width="12.5" style="292" customWidth="1"/>
  </cols>
  <sheetData>
    <row r="1" spans="1:12" s="211" customFormat="1" ht="24.95" customHeight="1">
      <c r="A1" s="793" t="s">
        <v>681</v>
      </c>
      <c r="B1" s="793"/>
      <c r="C1" s="793"/>
      <c r="D1" s="852"/>
      <c r="E1" s="852"/>
      <c r="F1" s="852"/>
      <c r="G1" s="852"/>
      <c r="H1" s="472"/>
    </row>
    <row r="2" spans="1:12" s="213" customFormat="1" ht="24.95" customHeight="1">
      <c r="A2" s="212"/>
      <c r="B2" s="212"/>
      <c r="C2" s="212"/>
      <c r="D2" s="212"/>
      <c r="E2" s="283"/>
      <c r="F2" s="283"/>
      <c r="G2" s="283"/>
      <c r="H2" s="283"/>
    </row>
    <row r="3" spans="1:12" s="213" customFormat="1" ht="24.95" customHeight="1">
      <c r="A3" s="853"/>
      <c r="B3" s="856" t="s">
        <v>330</v>
      </c>
      <c r="C3" s="858" t="s">
        <v>187</v>
      </c>
      <c r="D3" s="858" t="s">
        <v>255</v>
      </c>
      <c r="E3" s="855" t="s">
        <v>73</v>
      </c>
      <c r="F3" s="855"/>
      <c r="G3" s="855"/>
      <c r="H3" s="483"/>
    </row>
    <row r="4" spans="1:12" s="213" customFormat="1" ht="45.75" customHeight="1">
      <c r="A4" s="854"/>
      <c r="B4" s="857"/>
      <c r="C4" s="859"/>
      <c r="D4" s="859"/>
      <c r="E4" s="310" t="s">
        <v>331</v>
      </c>
      <c r="F4" s="311" t="s">
        <v>188</v>
      </c>
      <c r="G4" s="311" t="s">
        <v>332</v>
      </c>
      <c r="H4" s="483"/>
    </row>
    <row r="5" spans="1:12" s="170" customFormat="1" ht="39.75" customHeight="1">
      <c r="A5" s="215" t="s">
        <v>189</v>
      </c>
      <c r="B5" s="284">
        <v>191</v>
      </c>
      <c r="C5" s="285">
        <v>1067.7353683680001</v>
      </c>
      <c r="D5" s="285">
        <v>1236</v>
      </c>
      <c r="E5" s="286">
        <v>111.04651162790698</v>
      </c>
      <c r="F5" s="286">
        <v>62.919358897104381</v>
      </c>
      <c r="G5" s="286">
        <v>51.457119067443799</v>
      </c>
      <c r="H5" s="286"/>
      <c r="I5" s="287"/>
    </row>
    <row r="6" spans="1:12" s="170" customFormat="1" ht="24.95" customHeight="1">
      <c r="A6" s="215" t="s">
        <v>190</v>
      </c>
      <c r="B6" s="279"/>
      <c r="C6" s="279"/>
      <c r="D6" s="279"/>
      <c r="E6" s="279"/>
      <c r="F6" s="279" t="s">
        <v>401</v>
      </c>
      <c r="G6" s="279" t="s">
        <v>401</v>
      </c>
      <c r="H6" s="279"/>
      <c r="J6" s="216"/>
      <c r="K6" s="216"/>
    </row>
    <row r="7" spans="1:12" s="217" customFormat="1" ht="24.95" customHeight="1">
      <c r="A7" s="236" t="s">
        <v>191</v>
      </c>
      <c r="B7" s="279">
        <v>0</v>
      </c>
      <c r="C7" s="279">
        <v>0</v>
      </c>
      <c r="D7" s="279">
        <v>0</v>
      </c>
      <c r="E7" s="245">
        <v>0</v>
      </c>
      <c r="F7" s="245">
        <v>0</v>
      </c>
      <c r="G7" s="245">
        <v>0</v>
      </c>
      <c r="H7" s="288"/>
      <c r="I7" s="239"/>
    </row>
    <row r="8" spans="1:12" s="217" customFormat="1" ht="24.95" customHeight="1">
      <c r="A8" s="236" t="s">
        <v>0</v>
      </c>
      <c r="B8" s="526">
        <v>1</v>
      </c>
      <c r="C8" s="526">
        <v>15</v>
      </c>
      <c r="D8" s="279">
        <v>5</v>
      </c>
      <c r="E8" s="245">
        <v>25</v>
      </c>
      <c r="F8" s="245">
        <v>30.737704918032787</v>
      </c>
      <c r="G8" s="288">
        <v>31.25</v>
      </c>
      <c r="H8" s="288"/>
      <c r="I8" s="239"/>
      <c r="J8" s="289"/>
      <c r="K8" s="289"/>
      <c r="L8" s="289"/>
    </row>
    <row r="9" spans="1:12" s="170" customFormat="1" ht="24.95" customHeight="1">
      <c r="A9" s="236" t="s">
        <v>192</v>
      </c>
      <c r="B9" s="527">
        <v>39</v>
      </c>
      <c r="C9" s="527">
        <v>300.75700000000001</v>
      </c>
      <c r="D9" s="526">
        <v>700</v>
      </c>
      <c r="E9" s="295">
        <v>144.44444444444443</v>
      </c>
      <c r="F9" s="295">
        <v>40.864833283513143</v>
      </c>
      <c r="G9" s="288">
        <v>41.691483025610488</v>
      </c>
      <c r="H9" s="288"/>
      <c r="I9" s="239"/>
      <c r="J9" s="290"/>
      <c r="K9" s="203"/>
      <c r="L9" s="203"/>
    </row>
    <row r="10" spans="1:12" s="170" customFormat="1" ht="47.25" customHeight="1">
      <c r="A10" s="495" t="s">
        <v>193</v>
      </c>
      <c r="B10" s="528">
        <v>0</v>
      </c>
      <c r="C10" s="528">
        <v>0</v>
      </c>
      <c r="D10" s="528">
        <v>0</v>
      </c>
      <c r="E10" s="259">
        <v>0</v>
      </c>
      <c r="F10" s="259">
        <v>0</v>
      </c>
      <c r="G10" s="528">
        <v>0</v>
      </c>
      <c r="H10" s="280"/>
      <c r="I10" s="239"/>
      <c r="J10" s="289"/>
    </row>
    <row r="11" spans="1:12" s="170" customFormat="1" ht="33" customHeight="1">
      <c r="A11" s="291" t="s">
        <v>99</v>
      </c>
      <c r="B11" s="528">
        <v>0</v>
      </c>
      <c r="C11" s="528">
        <v>0</v>
      </c>
      <c r="D11" s="528">
        <v>0</v>
      </c>
      <c r="E11" s="259">
        <v>0</v>
      </c>
      <c r="F11" s="528">
        <v>0</v>
      </c>
      <c r="G11" s="528">
        <v>0</v>
      </c>
      <c r="H11" s="279"/>
      <c r="I11" s="239"/>
      <c r="J11" s="289"/>
    </row>
    <row r="12" spans="1:12" s="170" customFormat="1" ht="24.95" customHeight="1">
      <c r="A12" s="236" t="s">
        <v>194</v>
      </c>
      <c r="B12" s="530">
        <v>18</v>
      </c>
      <c r="C12" s="530">
        <v>228.75</v>
      </c>
      <c r="D12" s="528">
        <v>58</v>
      </c>
      <c r="E12" s="220">
        <v>78.260869565217391</v>
      </c>
      <c r="F12" s="220">
        <v>113.77314008892957</v>
      </c>
      <c r="G12" s="529">
        <v>52.252252252252248</v>
      </c>
      <c r="H12" s="288"/>
      <c r="I12" s="239"/>
      <c r="J12" s="289"/>
    </row>
    <row r="13" spans="1:12" s="170" customFormat="1" ht="43.5" customHeight="1">
      <c r="A13" s="291" t="s">
        <v>256</v>
      </c>
      <c r="B13" s="576">
        <v>65</v>
      </c>
      <c r="C13" s="576">
        <v>304.76836836799998</v>
      </c>
      <c r="D13" s="576">
        <v>203</v>
      </c>
      <c r="E13" s="577">
        <v>100</v>
      </c>
      <c r="F13" s="577">
        <v>84.031791385211505</v>
      </c>
      <c r="G13" s="578">
        <v>60.237388724035604</v>
      </c>
      <c r="H13" s="579"/>
      <c r="I13" s="580"/>
      <c r="J13" s="582"/>
      <c r="K13" s="582"/>
      <c r="L13" s="582"/>
    </row>
    <row r="14" spans="1:12" s="170" customFormat="1" ht="24.95" customHeight="1">
      <c r="A14" s="236" t="s">
        <v>195</v>
      </c>
      <c r="B14" s="576">
        <v>12</v>
      </c>
      <c r="C14" s="576">
        <v>68.48</v>
      </c>
      <c r="D14" s="576">
        <v>47</v>
      </c>
      <c r="E14" s="577">
        <v>100</v>
      </c>
      <c r="F14" s="577">
        <v>113.19008264462811</v>
      </c>
      <c r="G14" s="578">
        <v>75.806451612903231</v>
      </c>
      <c r="H14" s="579"/>
      <c r="I14" s="580"/>
      <c r="J14" s="581"/>
      <c r="K14" s="581"/>
      <c r="L14" s="581"/>
    </row>
    <row r="15" spans="1:12" s="170" customFormat="1" ht="24.95" customHeight="1">
      <c r="A15" s="236" t="s">
        <v>196</v>
      </c>
      <c r="B15" s="576">
        <v>3</v>
      </c>
      <c r="C15" s="576">
        <v>12.8</v>
      </c>
      <c r="D15" s="576">
        <v>18</v>
      </c>
      <c r="E15" s="577">
        <v>100</v>
      </c>
      <c r="F15" s="577">
        <v>98.461538461538467</v>
      </c>
      <c r="G15" s="578">
        <v>120</v>
      </c>
      <c r="H15" s="579"/>
      <c r="I15" s="580"/>
    </row>
    <row r="16" spans="1:12" s="170" customFormat="1" ht="24.95" customHeight="1">
      <c r="A16" s="218" t="s">
        <v>197</v>
      </c>
      <c r="B16" s="528">
        <v>0</v>
      </c>
      <c r="C16" s="528">
        <v>0</v>
      </c>
      <c r="D16" s="528">
        <v>0</v>
      </c>
      <c r="E16" s="528">
        <v>0</v>
      </c>
      <c r="F16" s="528">
        <v>0</v>
      </c>
      <c r="G16" s="528">
        <v>0</v>
      </c>
      <c r="H16" s="579"/>
      <c r="I16" s="580"/>
    </row>
    <row r="17" spans="1:10" s="170" customFormat="1" ht="37.5" customHeight="1">
      <c r="A17" s="218" t="s">
        <v>198</v>
      </c>
      <c r="B17" s="528">
        <v>1</v>
      </c>
      <c r="C17" s="528">
        <v>2.5</v>
      </c>
      <c r="D17" s="576">
        <v>3</v>
      </c>
      <c r="E17" s="259">
        <v>0</v>
      </c>
      <c r="F17" s="528">
        <v>0</v>
      </c>
      <c r="G17" s="528">
        <v>0</v>
      </c>
      <c r="H17" s="288"/>
      <c r="I17" s="580"/>
    </row>
    <row r="18" spans="1:10" s="170" customFormat="1" ht="27.75" customHeight="1">
      <c r="A18" s="236" t="s">
        <v>199</v>
      </c>
      <c r="B18" s="576">
        <v>4</v>
      </c>
      <c r="C18" s="576">
        <v>23</v>
      </c>
      <c r="D18" s="528">
        <v>18</v>
      </c>
      <c r="E18" s="577">
        <v>200</v>
      </c>
      <c r="F18" s="577">
        <v>85.185185185185176</v>
      </c>
      <c r="G18" s="529">
        <v>150</v>
      </c>
      <c r="H18" s="288"/>
      <c r="I18" s="580"/>
    </row>
    <row r="19" spans="1:10" s="170" customFormat="1" ht="30" customHeight="1">
      <c r="A19" s="218" t="s">
        <v>200</v>
      </c>
      <c r="B19" s="530">
        <v>12</v>
      </c>
      <c r="C19" s="530">
        <v>33.229999999999997</v>
      </c>
      <c r="D19" s="530">
        <v>48</v>
      </c>
      <c r="E19" s="220">
        <v>120</v>
      </c>
      <c r="F19" s="220">
        <v>67.403651115618658</v>
      </c>
      <c r="G19" s="531">
        <v>102.1276595744681</v>
      </c>
      <c r="H19" s="280"/>
      <c r="I19" s="239"/>
    </row>
    <row r="20" spans="1:10" s="170" customFormat="1" ht="24.95" customHeight="1">
      <c r="A20" s="218" t="s">
        <v>201</v>
      </c>
      <c r="B20" s="530">
        <v>4</v>
      </c>
      <c r="C20" s="530">
        <v>9.5</v>
      </c>
      <c r="D20" s="530">
        <v>13</v>
      </c>
      <c r="E20" s="220">
        <v>33.333333333333336</v>
      </c>
      <c r="F20" s="220">
        <v>17.723880597014926</v>
      </c>
      <c r="G20" s="531">
        <v>28.888888888888889</v>
      </c>
      <c r="H20" s="280"/>
      <c r="I20" s="239"/>
    </row>
    <row r="21" spans="1:10" s="170" customFormat="1" ht="24.95" customHeight="1">
      <c r="A21" s="218" t="s">
        <v>202</v>
      </c>
      <c r="B21" s="530">
        <v>30</v>
      </c>
      <c r="C21" s="530">
        <v>52.95</v>
      </c>
      <c r="D21" s="530">
        <v>118</v>
      </c>
      <c r="E21" s="220">
        <v>600</v>
      </c>
      <c r="F21" s="220">
        <v>434.01639344262298</v>
      </c>
      <c r="G21" s="531">
        <v>347.05882352941177</v>
      </c>
      <c r="H21" s="280"/>
      <c r="I21" s="239"/>
    </row>
    <row r="22" spans="1:10" s="170" customFormat="1" ht="24.95" customHeight="1">
      <c r="A22" s="236" t="s">
        <v>203</v>
      </c>
      <c r="B22" s="528">
        <v>2</v>
      </c>
      <c r="C22" s="528">
        <v>16</v>
      </c>
      <c r="D22" s="530">
        <v>5</v>
      </c>
      <c r="E22" s="259">
        <v>100</v>
      </c>
      <c r="F22" s="259">
        <v>799.20079920079934</v>
      </c>
      <c r="G22" s="531">
        <v>33.333333333333336</v>
      </c>
      <c r="H22" s="280"/>
      <c r="I22" s="239"/>
    </row>
    <row r="23" spans="1:10" s="170" customFormat="1" ht="24.95" customHeight="1">
      <c r="A23" s="218" t="s">
        <v>204</v>
      </c>
      <c r="B23" s="528">
        <v>0</v>
      </c>
      <c r="C23" s="528">
        <v>0</v>
      </c>
      <c r="D23" s="528">
        <v>0</v>
      </c>
      <c r="E23" s="259">
        <v>0</v>
      </c>
      <c r="F23" s="259">
        <v>0</v>
      </c>
      <c r="G23" s="528">
        <v>0</v>
      </c>
      <c r="H23" s="288"/>
      <c r="I23" s="239"/>
    </row>
    <row r="24" spans="1:10" s="170" customFormat="1" ht="24.95" customHeight="1">
      <c r="A24" s="218" t="s">
        <v>205</v>
      </c>
      <c r="B24" s="528">
        <v>0</v>
      </c>
      <c r="C24" s="528">
        <v>0</v>
      </c>
      <c r="D24" s="528">
        <v>0</v>
      </c>
      <c r="E24" s="259">
        <v>0</v>
      </c>
      <c r="F24" s="259">
        <v>0</v>
      </c>
      <c r="G24" s="528">
        <v>0</v>
      </c>
      <c r="H24" s="288"/>
      <c r="I24" s="239"/>
    </row>
    <row r="25" spans="1:10" s="214" customFormat="1" ht="36" customHeight="1">
      <c r="A25" s="235" t="s">
        <v>206</v>
      </c>
      <c r="B25" s="532">
        <v>673</v>
      </c>
      <c r="C25" s="528"/>
      <c r="D25" s="528"/>
      <c r="E25" s="533">
        <v>128.92720306513411</v>
      </c>
      <c r="F25" s="528"/>
      <c r="G25" s="528"/>
      <c r="H25" s="279"/>
      <c r="I25" s="239"/>
      <c r="J25" s="302"/>
    </row>
    <row r="26" spans="1:10" s="214" customFormat="1" ht="38.25" customHeight="1">
      <c r="A26" s="235" t="s">
        <v>207</v>
      </c>
      <c r="B26" s="532">
        <v>36</v>
      </c>
      <c r="C26" s="528"/>
      <c r="D26" s="528"/>
      <c r="E26" s="533">
        <v>116.12903225806451</v>
      </c>
      <c r="F26" s="528"/>
      <c r="G26" s="528"/>
      <c r="H26" s="279"/>
      <c r="I26" s="239"/>
    </row>
    <row r="27" spans="1:10" s="219" customFormat="1" ht="24.95" customHeight="1">
      <c r="A27" s="235" t="s">
        <v>208</v>
      </c>
      <c r="B27" s="532">
        <v>172</v>
      </c>
      <c r="C27" s="528"/>
      <c r="D27" s="528"/>
      <c r="E27" s="533">
        <v>118.62068965517241</v>
      </c>
      <c r="F27" s="528"/>
      <c r="G27" s="528"/>
      <c r="H27" s="279"/>
      <c r="I27" s="239"/>
      <c r="J27" s="238"/>
    </row>
    <row r="28" spans="1:10" ht="24.95" customHeight="1">
      <c r="C28" s="237"/>
      <c r="D28" s="237"/>
    </row>
    <row r="29" spans="1:10" ht="24.95" customHeight="1">
      <c r="A29" s="225" t="s">
        <v>682</v>
      </c>
      <c r="B29" s="224"/>
      <c r="C29" s="224"/>
      <c r="D29" s="224"/>
      <c r="E29" s="293"/>
      <c r="F29" s="293"/>
      <c r="G29" s="293"/>
      <c r="H29" s="293"/>
    </row>
  </sheetData>
  <mergeCells count="6">
    <mergeCell ref="A1:G1"/>
    <mergeCell ref="A3:A4"/>
    <mergeCell ref="E3:G3"/>
    <mergeCell ref="B3:B4"/>
    <mergeCell ref="C3:C4"/>
    <mergeCell ref="D3:D4"/>
  </mergeCells>
  <pageMargins left="1.1811023622047245" right="0.78740157480314965" top="0.78740157480314965" bottom="0.78740157480314965" header="0" footer="0"/>
  <pageSetup paperSize="9" scale="77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25"/>
  <sheetViews>
    <sheetView zoomScaleNormal="100" workbookViewId="0">
      <selection activeCell="I3" sqref="I1:K1048576"/>
    </sheetView>
  </sheetViews>
  <sheetFormatPr defaultRowHeight="15.75"/>
  <cols>
    <col min="1" max="1" width="1.125" customWidth="1"/>
    <col min="2" max="2" width="19.625" bestFit="1" customWidth="1"/>
    <col min="3" max="3" width="17" customWidth="1"/>
    <col min="4" max="4" width="12.875" customWidth="1"/>
    <col min="5" max="7" width="14.75" customWidth="1"/>
  </cols>
  <sheetData>
    <row r="1" spans="1:10" ht="21.75" customHeight="1">
      <c r="A1" s="862" t="s">
        <v>623</v>
      </c>
      <c r="B1" s="862"/>
      <c r="C1" s="862"/>
      <c r="D1" s="862"/>
      <c r="E1" s="862"/>
      <c r="F1" s="862"/>
      <c r="G1" s="862"/>
    </row>
    <row r="2" spans="1:10" ht="23.25" customHeight="1">
      <c r="A2" s="862"/>
      <c r="B2" s="862"/>
      <c r="C2" s="862"/>
      <c r="D2" s="862"/>
      <c r="E2" s="862"/>
      <c r="F2" s="862"/>
      <c r="G2" s="862"/>
    </row>
    <row r="3" spans="1:10" ht="23.25" customHeight="1">
      <c r="A3" s="862"/>
      <c r="B3" s="862"/>
      <c r="C3" s="862"/>
      <c r="D3" s="862"/>
      <c r="E3" s="862"/>
      <c r="F3" s="862"/>
      <c r="G3" s="862"/>
    </row>
    <row r="4" spans="1:10">
      <c r="A4" s="95"/>
      <c r="B4" s="95"/>
      <c r="C4" s="95"/>
      <c r="D4" s="95"/>
      <c r="E4" s="95"/>
      <c r="F4" s="95"/>
      <c r="G4" s="96"/>
    </row>
    <row r="5" spans="1:10">
      <c r="A5" s="171"/>
      <c r="B5" s="170"/>
      <c r="C5" s="170"/>
      <c r="D5" s="170"/>
      <c r="E5" s="170"/>
      <c r="F5" s="861" t="s">
        <v>333</v>
      </c>
      <c r="G5" s="861"/>
    </row>
    <row r="6" spans="1:10">
      <c r="A6" s="312"/>
      <c r="B6" s="313"/>
      <c r="C6" s="314" t="s">
        <v>2</v>
      </c>
      <c r="D6" s="314" t="s">
        <v>7</v>
      </c>
      <c r="E6" s="314" t="s">
        <v>626</v>
      </c>
      <c r="F6" s="315" t="s">
        <v>598</v>
      </c>
      <c r="G6" s="315" t="s">
        <v>627</v>
      </c>
    </row>
    <row r="7" spans="1:10">
      <c r="A7" s="312"/>
      <c r="B7" s="312"/>
      <c r="C7" s="316" t="s">
        <v>624</v>
      </c>
      <c r="D7" s="316" t="s">
        <v>625</v>
      </c>
      <c r="E7" s="316" t="s">
        <v>627</v>
      </c>
      <c r="F7" s="317" t="s">
        <v>628</v>
      </c>
      <c r="G7" s="677" t="s">
        <v>628</v>
      </c>
    </row>
    <row r="8" spans="1:10">
      <c r="A8" s="312"/>
      <c r="B8" s="312"/>
      <c r="C8" s="316" t="s">
        <v>9</v>
      </c>
      <c r="D8" s="316" t="s">
        <v>9</v>
      </c>
      <c r="E8" s="316" t="s">
        <v>234</v>
      </c>
      <c r="F8" s="317" t="s">
        <v>4</v>
      </c>
      <c r="G8" s="317" t="s">
        <v>4</v>
      </c>
    </row>
    <row r="9" spans="1:10">
      <c r="A9" s="312"/>
      <c r="B9" s="312"/>
      <c r="C9" s="318">
        <v>2025</v>
      </c>
      <c r="D9" s="318">
        <v>2025</v>
      </c>
      <c r="E9" s="318">
        <v>2025</v>
      </c>
      <c r="F9" s="319" t="s">
        <v>5</v>
      </c>
      <c r="G9" s="319" t="s">
        <v>5</v>
      </c>
    </row>
    <row r="10" spans="1:10">
      <c r="A10" s="312"/>
      <c r="B10" s="312"/>
      <c r="C10" s="320"/>
      <c r="D10" s="320"/>
      <c r="E10" s="320"/>
      <c r="F10" s="321" t="s">
        <v>28</v>
      </c>
      <c r="G10" s="678" t="s">
        <v>28</v>
      </c>
    </row>
    <row r="11" spans="1:10">
      <c r="A11" s="325"/>
      <c r="B11" s="312"/>
      <c r="C11" s="473"/>
      <c r="D11" s="473"/>
      <c r="E11" s="473"/>
      <c r="F11" s="473"/>
      <c r="G11" s="312"/>
    </row>
    <row r="12" spans="1:10">
      <c r="A12" s="322"/>
      <c r="B12" s="323" t="s">
        <v>1</v>
      </c>
      <c r="C12" s="324">
        <v>7450111.5099999979</v>
      </c>
      <c r="D12" s="324">
        <v>6768372.4699999997</v>
      </c>
      <c r="E12" s="324">
        <v>14218483.979999997</v>
      </c>
      <c r="F12" s="550">
        <v>117.00153316062381</v>
      </c>
      <c r="G12" s="550">
        <v>113.13569921613922</v>
      </c>
    </row>
    <row r="13" spans="1:10">
      <c r="A13" s="325"/>
      <c r="B13" s="312" t="s">
        <v>180</v>
      </c>
      <c r="C13" s="326">
        <v>6006668.5799999982</v>
      </c>
      <c r="D13" s="326">
        <v>5373778.0099999998</v>
      </c>
      <c r="E13" s="326">
        <v>11380446.589999998</v>
      </c>
      <c r="F13" s="549">
        <v>115.77898543652199</v>
      </c>
      <c r="G13" s="549">
        <v>112.6389948874276</v>
      </c>
      <c r="H13" s="474"/>
    </row>
    <row r="14" spans="1:10">
      <c r="A14" s="327"/>
      <c r="B14" s="328" t="s">
        <v>38</v>
      </c>
      <c r="C14" s="326">
        <v>59227.55</v>
      </c>
      <c r="D14" s="326">
        <v>60784</v>
      </c>
      <c r="E14" s="326">
        <v>120011.55</v>
      </c>
      <c r="F14" s="549">
        <v>138.72060910725995</v>
      </c>
      <c r="G14" s="549">
        <v>127.33976231137625</v>
      </c>
      <c r="I14" s="237"/>
      <c r="J14" s="237"/>
    </row>
    <row r="15" spans="1:10">
      <c r="A15" s="327"/>
      <c r="B15" s="328" t="s">
        <v>39</v>
      </c>
      <c r="C15" s="326">
        <v>527779.1</v>
      </c>
      <c r="D15" s="326">
        <v>515179.74</v>
      </c>
      <c r="E15" s="326">
        <v>1042958.84</v>
      </c>
      <c r="F15" s="549">
        <v>120.39321953760019</v>
      </c>
      <c r="G15" s="549">
        <v>114.79459197024235</v>
      </c>
      <c r="I15" s="237"/>
      <c r="J15" s="237"/>
    </row>
    <row r="16" spans="1:10">
      <c r="A16" s="325"/>
      <c r="B16" s="312" t="s">
        <v>46</v>
      </c>
      <c r="C16" s="329">
        <v>13525.16</v>
      </c>
      <c r="D16" s="329">
        <v>13837.04</v>
      </c>
      <c r="E16" s="329">
        <v>27362.2</v>
      </c>
      <c r="F16" s="549">
        <v>114.11460645990043</v>
      </c>
      <c r="G16" s="549">
        <v>106.91641024004664</v>
      </c>
      <c r="I16" s="474"/>
    </row>
    <row r="17" spans="1:7">
      <c r="A17" s="325"/>
      <c r="B17" s="312" t="s">
        <v>47</v>
      </c>
      <c r="C17" s="326">
        <v>842911.11999999988</v>
      </c>
      <c r="D17" s="326">
        <v>804793.68</v>
      </c>
      <c r="E17" s="326">
        <v>1647704.7999999998</v>
      </c>
      <c r="F17" s="549">
        <v>122.01422784245223</v>
      </c>
      <c r="G17" s="549">
        <v>114.7597300478978</v>
      </c>
    </row>
    <row r="18" spans="1:7">
      <c r="A18" s="325"/>
      <c r="B18" s="312"/>
      <c r="C18" s="326"/>
      <c r="D18" s="326"/>
      <c r="E18" s="326"/>
      <c r="F18" s="326"/>
      <c r="G18" s="312"/>
    </row>
    <row r="19" spans="1:7" ht="18.75">
      <c r="A19" s="860" t="s">
        <v>235</v>
      </c>
      <c r="B19" s="860"/>
      <c r="C19" s="860"/>
      <c r="D19" s="860"/>
      <c r="E19" s="860"/>
      <c r="F19" s="860"/>
      <c r="G19" s="860"/>
    </row>
    <row r="20" spans="1:7">
      <c r="B20" s="475" t="s">
        <v>1</v>
      </c>
      <c r="C20" s="476">
        <f>SUM(C21:C25)</f>
        <v>100</v>
      </c>
      <c r="D20" s="476">
        <f>SUM(D21:D25)</f>
        <v>100.00000000000003</v>
      </c>
      <c r="E20" s="476">
        <f>SUM(E21:E25)</f>
        <v>100.00000000000001</v>
      </c>
      <c r="F20" s="476">
        <v>0</v>
      </c>
      <c r="G20" s="476">
        <v>0</v>
      </c>
    </row>
    <row r="21" spans="1:7">
      <c r="A21" s="175"/>
      <c r="B21" s="174" t="s">
        <v>180</v>
      </c>
      <c r="C21" s="203">
        <f>C13/C$12%</f>
        <v>80.625217111683199</v>
      </c>
      <c r="D21" s="203">
        <f>D13/D$12%</f>
        <v>79.395423845520142</v>
      </c>
      <c r="E21" s="203">
        <f>E13/E$12%</f>
        <v>80.039803160505457</v>
      </c>
      <c r="F21" s="203">
        <v>0</v>
      </c>
      <c r="G21" s="203">
        <v>0</v>
      </c>
    </row>
    <row r="22" spans="1:7">
      <c r="A22" s="477"/>
      <c r="B22" s="478" t="s">
        <v>38</v>
      </c>
      <c r="C22" s="203">
        <f t="shared" ref="C22:D25" si="0">C14/C$12%</f>
        <v>0.7949887719197376</v>
      </c>
      <c r="D22" s="203">
        <f t="shared" si="0"/>
        <v>0.89805932326298243</v>
      </c>
      <c r="E22" s="203">
        <f>E14/E$12%</f>
        <v>0.84405306619756826</v>
      </c>
      <c r="F22" s="203">
        <v>0</v>
      </c>
      <c r="G22" s="203">
        <v>0</v>
      </c>
    </row>
    <row r="23" spans="1:7">
      <c r="A23" s="477"/>
      <c r="B23" s="478" t="s">
        <v>39</v>
      </c>
      <c r="C23" s="203">
        <f t="shared" si="0"/>
        <v>7.0841771870338102</v>
      </c>
      <c r="D23" s="203">
        <f t="shared" si="0"/>
        <v>7.6115748990392085</v>
      </c>
      <c r="E23" s="203">
        <f>E15/E$12%</f>
        <v>7.3352323740494887</v>
      </c>
      <c r="F23" s="203">
        <v>0</v>
      </c>
      <c r="G23" s="203">
        <v>0</v>
      </c>
    </row>
    <row r="24" spans="1:7">
      <c r="A24" s="175"/>
      <c r="B24" s="174" t="s">
        <v>46</v>
      </c>
      <c r="C24" s="203">
        <f t="shared" si="0"/>
        <v>0.18154305451462971</v>
      </c>
      <c r="D24" s="203">
        <f t="shared" si="0"/>
        <v>0.20443673957559258</v>
      </c>
      <c r="E24" s="203">
        <f>E16/E$12%</f>
        <v>0.19244105094810543</v>
      </c>
      <c r="F24" s="203">
        <v>0</v>
      </c>
      <c r="G24" s="203">
        <v>0</v>
      </c>
    </row>
    <row r="25" spans="1:7">
      <c r="A25" s="175"/>
      <c r="B25" s="174" t="s">
        <v>47</v>
      </c>
      <c r="C25" s="203">
        <f t="shared" si="0"/>
        <v>11.314073874848621</v>
      </c>
      <c r="D25" s="203">
        <f t="shared" si="0"/>
        <v>11.890505192602088</v>
      </c>
      <c r="E25" s="203">
        <f>E17/E$12%</f>
        <v>11.588470348299399</v>
      </c>
      <c r="F25" s="203">
        <v>0</v>
      </c>
      <c r="G25" s="203">
        <v>0</v>
      </c>
    </row>
  </sheetData>
  <mergeCells count="3">
    <mergeCell ref="A19:G19"/>
    <mergeCell ref="F5:G5"/>
    <mergeCell ref="A1:G3"/>
  </mergeCells>
  <pageMargins left="1.1811023622047245" right="0.78740157480314965" top="0.78740157480314965" bottom="0.78740157480314965" header="0" footer="0"/>
  <pageSetup paperSize="9" scale="79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workbookViewId="0">
      <selection activeCell="K8" sqref="K8"/>
    </sheetView>
  </sheetViews>
  <sheetFormatPr defaultRowHeight="15.75"/>
  <cols>
    <col min="1" max="1" width="1.875" style="170" customWidth="1"/>
    <col min="2" max="2" width="15.25" style="170" customWidth="1"/>
    <col min="3" max="3" width="12.625" style="170" customWidth="1"/>
    <col min="4" max="4" width="12.5" style="170" customWidth="1"/>
    <col min="5" max="5" width="12.875" style="170" customWidth="1"/>
    <col min="6" max="6" width="9.5" style="170" customWidth="1"/>
    <col min="7" max="7" width="10.25" style="170" customWidth="1"/>
    <col min="8" max="8" width="9.5" style="170" customWidth="1"/>
    <col min="9" max="9" width="9.375" style="170" bestFit="1" customWidth="1"/>
    <col min="10" max="11" width="9" style="170"/>
    <col min="12" max="12" width="10.125" style="170" bestFit="1" customWidth="1"/>
    <col min="13" max="16384" width="9" style="170"/>
  </cols>
  <sheetData>
    <row r="1" spans="1:12" ht="46.5" customHeight="1">
      <c r="A1" s="862" t="s">
        <v>527</v>
      </c>
      <c r="B1" s="864"/>
      <c r="C1" s="864"/>
      <c r="D1" s="864"/>
      <c r="E1" s="864"/>
      <c r="F1" s="864"/>
      <c r="G1" s="864"/>
    </row>
    <row r="2" spans="1:12" ht="8.25" customHeight="1">
      <c r="A2" s="865"/>
      <c r="B2" s="865"/>
      <c r="C2" s="865"/>
      <c r="D2" s="865"/>
      <c r="E2" s="865"/>
      <c r="F2" s="865"/>
      <c r="G2" s="865"/>
    </row>
    <row r="3" spans="1:12">
      <c r="A3" s="46"/>
      <c r="B3" s="95"/>
      <c r="C3" s="95"/>
      <c r="D3" s="95"/>
      <c r="E3" s="95"/>
      <c r="F3" s="96"/>
      <c r="G3" s="96"/>
    </row>
    <row r="4" spans="1:12">
      <c r="A4" s="96"/>
      <c r="B4" s="96"/>
      <c r="C4" s="96"/>
      <c r="D4" s="96"/>
      <c r="E4" s="99"/>
      <c r="F4" s="99"/>
      <c r="G4" s="96"/>
      <c r="H4" s="99" t="s">
        <v>40</v>
      </c>
    </row>
    <row r="5" spans="1:12" ht="15.75" customHeight="1">
      <c r="A5" s="636"/>
      <c r="B5" s="638"/>
      <c r="C5" s="637" t="s">
        <v>2</v>
      </c>
      <c r="D5" s="637" t="s">
        <v>2</v>
      </c>
      <c r="E5" s="637" t="s">
        <v>7</v>
      </c>
      <c r="F5" s="866" t="s">
        <v>73</v>
      </c>
      <c r="G5" s="866"/>
      <c r="H5" s="866"/>
    </row>
    <row r="6" spans="1:12">
      <c r="A6" s="48"/>
      <c r="C6" s="39" t="s">
        <v>550</v>
      </c>
      <c r="D6" s="39" t="s">
        <v>494</v>
      </c>
      <c r="E6" s="39" t="s">
        <v>541</v>
      </c>
      <c r="F6" s="39" t="s">
        <v>549</v>
      </c>
      <c r="G6" s="39" t="s">
        <v>495</v>
      </c>
      <c r="H6" s="39" t="s">
        <v>543</v>
      </c>
    </row>
    <row r="7" spans="1:12" ht="31.5">
      <c r="A7" s="48"/>
      <c r="C7" s="11" t="s">
        <v>551</v>
      </c>
      <c r="D7" s="11" t="s">
        <v>285</v>
      </c>
      <c r="E7" s="11" t="s">
        <v>285</v>
      </c>
      <c r="F7" s="11" t="s">
        <v>552</v>
      </c>
      <c r="G7" s="11" t="s">
        <v>285</v>
      </c>
      <c r="H7" s="11" t="s">
        <v>285</v>
      </c>
    </row>
    <row r="8" spans="1:12" ht="29.25" customHeight="1">
      <c r="A8" s="863" t="s">
        <v>1</v>
      </c>
      <c r="B8" s="863"/>
      <c r="C8" s="639">
        <v>37679169.306348756</v>
      </c>
      <c r="D8" s="639">
        <v>20901302.072275586</v>
      </c>
      <c r="E8" s="639">
        <v>22013588.550000004</v>
      </c>
      <c r="F8" s="640">
        <v>106.83401481067176</v>
      </c>
      <c r="G8" s="640">
        <v>114.83263205150774</v>
      </c>
      <c r="H8" s="640">
        <v>114.2469567914367</v>
      </c>
      <c r="I8" s="203"/>
      <c r="J8" s="641"/>
      <c r="K8" s="641"/>
    </row>
    <row r="9" spans="1:12" ht="25.5" customHeight="1">
      <c r="A9" s="175"/>
      <c r="B9" s="174" t="s">
        <v>180</v>
      </c>
      <c r="C9" s="642">
        <v>30530791.795620605</v>
      </c>
      <c r="D9" s="642">
        <v>17092817.039999999</v>
      </c>
      <c r="E9" s="174">
        <v>18070335.180000003</v>
      </c>
      <c r="F9" s="643">
        <v>105.75012814445022</v>
      </c>
      <c r="G9" s="643">
        <v>114.80135093760516</v>
      </c>
      <c r="H9" s="643">
        <v>114.52185172368708</v>
      </c>
      <c r="I9" s="203"/>
      <c r="J9" s="641"/>
      <c r="K9" s="641"/>
    </row>
    <row r="10" spans="1:12" ht="25.5" customHeight="1">
      <c r="A10" s="477"/>
      <c r="B10" s="478" t="s">
        <v>38</v>
      </c>
      <c r="C10" s="642">
        <v>335173.65000000002</v>
      </c>
      <c r="D10" s="642">
        <v>180701.58000000002</v>
      </c>
      <c r="E10" s="174">
        <v>177889.78</v>
      </c>
      <c r="F10" s="643">
        <v>114.78203575698355</v>
      </c>
      <c r="G10" s="643">
        <v>109.29812356718547</v>
      </c>
      <c r="H10" s="643">
        <v>109.87846946711369</v>
      </c>
      <c r="I10" s="203"/>
      <c r="J10" s="641"/>
      <c r="K10" s="641"/>
      <c r="L10" s="644"/>
    </row>
    <row r="11" spans="1:12" ht="25.5" customHeight="1">
      <c r="A11" s="477"/>
      <c r="B11" s="478" t="s">
        <v>39</v>
      </c>
      <c r="C11" s="642">
        <v>3014454.42</v>
      </c>
      <c r="D11" s="642">
        <v>1546052.05</v>
      </c>
      <c r="E11" s="174">
        <v>1637229.6400000001</v>
      </c>
      <c r="F11" s="643">
        <v>107.82873730929015</v>
      </c>
      <c r="G11" s="643">
        <v>109.09352628111039</v>
      </c>
      <c r="H11" s="643">
        <v>109.99269804966933</v>
      </c>
      <c r="I11" s="203"/>
      <c r="J11" s="641"/>
      <c r="K11" s="641"/>
      <c r="L11" s="644"/>
    </row>
    <row r="12" spans="1:12" ht="25.5" customHeight="1">
      <c r="A12" s="175"/>
      <c r="B12" s="174" t="s">
        <v>46</v>
      </c>
      <c r="C12" s="645">
        <v>234214.53000000003</v>
      </c>
      <c r="D12" s="645">
        <v>204154.21999999997</v>
      </c>
      <c r="E12" s="174">
        <v>78429.740000000005</v>
      </c>
      <c r="F12" s="646">
        <v>189.51787313678236</v>
      </c>
      <c r="G12" s="643">
        <v>270.26558486704994</v>
      </c>
      <c r="H12" s="643">
        <v>131.24040607215883</v>
      </c>
      <c r="I12" s="203"/>
      <c r="J12" s="641"/>
      <c r="K12" s="641"/>
    </row>
    <row r="13" spans="1:12" ht="25.5" customHeight="1">
      <c r="A13" s="175"/>
      <c r="B13" s="174" t="s">
        <v>47</v>
      </c>
      <c r="C13" s="642">
        <v>3564534.9107281454</v>
      </c>
      <c r="D13" s="642">
        <v>1877577.1822755891</v>
      </c>
      <c r="E13" s="174">
        <v>2049704.2100000004</v>
      </c>
      <c r="F13" s="643">
        <v>111.84573002330403</v>
      </c>
      <c r="G13" s="643">
        <v>113.48653873867339</v>
      </c>
      <c r="H13" s="643">
        <v>115.19482544427609</v>
      </c>
      <c r="I13" s="203"/>
      <c r="J13" s="641"/>
      <c r="K13" s="641"/>
    </row>
    <row r="14" spans="1:12" ht="27" customHeight="1">
      <c r="A14" s="175"/>
      <c r="B14" s="174"/>
      <c r="C14" s="642"/>
      <c r="D14" s="642"/>
      <c r="E14" s="174"/>
      <c r="F14" s="643"/>
      <c r="G14" s="643"/>
      <c r="I14" s="203"/>
      <c r="J14" s="641"/>
    </row>
    <row r="15" spans="1:12" s="647" customFormat="1" ht="27.75" customHeight="1">
      <c r="A15" s="860" t="s">
        <v>235</v>
      </c>
      <c r="B15" s="860"/>
      <c r="C15" s="860"/>
      <c r="D15" s="860"/>
      <c r="E15" s="860"/>
      <c r="F15" s="860"/>
      <c r="G15" s="860"/>
      <c r="H15" s="860"/>
    </row>
    <row r="16" spans="1:12" ht="27.75" customHeight="1">
      <c r="A16" s="863" t="s">
        <v>1</v>
      </c>
      <c r="B16" s="863"/>
      <c r="C16" s="476">
        <v>100</v>
      </c>
      <c r="D16" s="476">
        <v>100</v>
      </c>
      <c r="E16" s="476">
        <v>100</v>
      </c>
      <c r="F16" s="645">
        <v>0</v>
      </c>
      <c r="G16" s="645">
        <v>0</v>
      </c>
      <c r="H16" s="645">
        <v>0</v>
      </c>
      <c r="I16" s="203"/>
    </row>
    <row r="17" spans="1:8" ht="27.75" customHeight="1">
      <c r="A17" s="175"/>
      <c r="B17" s="174" t="s">
        <v>180</v>
      </c>
      <c r="C17" s="203">
        <f>C9/$C$8%</f>
        <v>81.028303855086094</v>
      </c>
      <c r="D17" s="203">
        <f>D9/$D$8%</f>
        <v>81.778718765433609</v>
      </c>
      <c r="E17" s="203">
        <f>E9/$E$8%</f>
        <v>82.087185099132782</v>
      </c>
      <c r="F17" s="645">
        <v>0</v>
      </c>
      <c r="G17" s="645">
        <v>0</v>
      </c>
      <c r="H17" s="645">
        <v>0</v>
      </c>
    </row>
    <row r="18" spans="1:8" ht="27.75" customHeight="1">
      <c r="A18" s="477"/>
      <c r="B18" s="478" t="s">
        <v>38</v>
      </c>
      <c r="C18" s="203">
        <f>C10/$C$8%</f>
        <v>0.88954628292063997</v>
      </c>
      <c r="D18" s="203">
        <f t="shared" ref="D18:D21" si="0">D10/$D$8%</f>
        <v>0.86454699987179551</v>
      </c>
      <c r="E18" s="203">
        <f>E10/$E$8%</f>
        <v>0.80809078263616396</v>
      </c>
      <c r="F18" s="645">
        <v>0</v>
      </c>
      <c r="G18" s="645">
        <v>0</v>
      </c>
      <c r="H18" s="645">
        <v>0</v>
      </c>
    </row>
    <row r="19" spans="1:8" ht="27.75" customHeight="1">
      <c r="A19" s="477"/>
      <c r="B19" s="478" t="s">
        <v>39</v>
      </c>
      <c r="C19" s="203">
        <f>C11/$C$8%</f>
        <v>8.0003208019028147</v>
      </c>
      <c r="D19" s="203">
        <f t="shared" si="0"/>
        <v>7.3969174009056209</v>
      </c>
      <c r="E19" s="203">
        <f>E11/$E$8%</f>
        <v>7.437359139702826</v>
      </c>
      <c r="F19" s="645">
        <v>0</v>
      </c>
      <c r="G19" s="645">
        <v>0</v>
      </c>
      <c r="H19" s="645">
        <v>0</v>
      </c>
    </row>
    <row r="20" spans="1:8" ht="25.5" customHeight="1">
      <c r="A20" s="175"/>
      <c r="B20" s="174" t="s">
        <v>46</v>
      </c>
      <c r="C20" s="203">
        <f t="shared" ref="C20:C21" si="1">C12/$C$8%</f>
        <v>0.62160215926134033</v>
      </c>
      <c r="D20" s="203">
        <f t="shared" si="0"/>
        <v>0.97675359790526717</v>
      </c>
      <c r="E20" s="203">
        <f t="shared" ref="E20:E21" si="2">E12/$E$8%</f>
        <v>0.35627875855797259</v>
      </c>
      <c r="F20" s="645">
        <v>0</v>
      </c>
      <c r="G20" s="645">
        <v>0</v>
      </c>
      <c r="H20" s="645">
        <v>0</v>
      </c>
    </row>
    <row r="21" spans="1:8" ht="25.5" customHeight="1">
      <c r="A21" s="175"/>
      <c r="B21" s="174" t="s">
        <v>47</v>
      </c>
      <c r="C21" s="203">
        <f t="shared" si="1"/>
        <v>9.4602269008290971</v>
      </c>
      <c r="D21" s="203">
        <f t="shared" si="0"/>
        <v>8.9830632358837139</v>
      </c>
      <c r="E21" s="203">
        <f t="shared" si="2"/>
        <v>9.3110862199702566</v>
      </c>
      <c r="F21" s="645">
        <v>0</v>
      </c>
      <c r="G21" s="645">
        <v>0</v>
      </c>
      <c r="H21" s="645">
        <v>0</v>
      </c>
    </row>
  </sheetData>
  <mergeCells count="6">
    <mergeCell ref="A15:H15"/>
    <mergeCell ref="A16:B16"/>
    <mergeCell ref="A1:G1"/>
    <mergeCell ref="A2:G2"/>
    <mergeCell ref="F5:H5"/>
    <mergeCell ref="A8:B8"/>
  </mergeCells>
  <pageMargins left="0.7" right="0.7" top="0.75" bottom="0.75" header="0.3" footer="0.3"/>
  <pageSetup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20"/>
  <sheetViews>
    <sheetView zoomScaleNormal="100" workbookViewId="0">
      <selection activeCell="I3" sqref="I1:K1048576"/>
    </sheetView>
  </sheetViews>
  <sheetFormatPr defaultColWidth="7" defaultRowHeight="15.75"/>
  <cols>
    <col min="1" max="1" width="2.625" style="96" customWidth="1"/>
    <col min="2" max="2" width="28.625" style="96" customWidth="1"/>
    <col min="3" max="3" width="9.125" style="96" customWidth="1"/>
    <col min="4" max="4" width="12.875" style="96" customWidth="1"/>
    <col min="5" max="5" width="10.625" style="96" customWidth="1"/>
    <col min="6" max="7" width="12.625" style="96" customWidth="1"/>
    <col min="8" max="8" width="11.75" style="96" customWidth="1"/>
    <col min="9" max="9" width="15.25" style="96" customWidth="1"/>
    <col min="10" max="10" width="9.25" style="96" customWidth="1"/>
    <col min="11" max="11" width="7.375" style="96" bestFit="1" customWidth="1"/>
    <col min="12" max="16384" width="7" style="96"/>
  </cols>
  <sheetData>
    <row r="1" spans="1:7" ht="36" customHeight="1">
      <c r="A1" s="868" t="s">
        <v>629</v>
      </c>
      <c r="B1" s="869"/>
      <c r="C1" s="869"/>
      <c r="D1" s="870"/>
      <c r="E1" s="870"/>
      <c r="F1" s="870"/>
      <c r="G1" s="870"/>
    </row>
    <row r="2" spans="1:7" ht="15" customHeight="1">
      <c r="A2" s="46"/>
      <c r="B2" s="95"/>
      <c r="C2" s="95"/>
      <c r="D2" s="95"/>
      <c r="E2" s="95"/>
    </row>
    <row r="3" spans="1:7" ht="15" customHeight="1">
      <c r="A3" s="98"/>
      <c r="B3" s="98"/>
      <c r="G3" s="99" t="s">
        <v>40</v>
      </c>
    </row>
    <row r="4" spans="1:7" customFormat="1" ht="41.25" customHeight="1">
      <c r="A4" s="96"/>
      <c r="B4" s="330"/>
      <c r="C4" s="871" t="s">
        <v>635</v>
      </c>
      <c r="D4" s="871" t="s">
        <v>631</v>
      </c>
      <c r="E4" s="871" t="s">
        <v>632</v>
      </c>
      <c r="F4" s="871" t="s">
        <v>633</v>
      </c>
      <c r="G4" s="871" t="s">
        <v>634</v>
      </c>
    </row>
    <row r="5" spans="1:7" customFormat="1" ht="27.75" customHeight="1">
      <c r="A5" s="96"/>
      <c r="B5" s="96"/>
      <c r="C5" s="872"/>
      <c r="D5" s="872"/>
      <c r="E5" s="872"/>
      <c r="F5" s="872"/>
      <c r="G5" s="872"/>
    </row>
    <row r="6" spans="1:7" customFormat="1" ht="27.75" customHeight="1">
      <c r="A6" s="96"/>
      <c r="B6" s="96"/>
      <c r="C6" s="331"/>
      <c r="D6" s="331"/>
      <c r="E6" s="331"/>
      <c r="F6" s="331"/>
      <c r="G6" s="331"/>
    </row>
    <row r="7" spans="1:7" customFormat="1">
      <c r="A7" s="867" t="s">
        <v>1</v>
      </c>
      <c r="B7" s="867"/>
      <c r="C7" s="296">
        <v>6006668.5800000001</v>
      </c>
      <c r="D7" s="296">
        <v>5373778.0099999998</v>
      </c>
      <c r="E7" s="296">
        <v>11380446.59</v>
      </c>
      <c r="F7" s="297">
        <v>115.77898543652199</v>
      </c>
      <c r="G7" s="297">
        <v>112.63899488742761</v>
      </c>
    </row>
    <row r="8" spans="1:7" customFormat="1">
      <c r="A8" s="103" t="s">
        <v>35</v>
      </c>
      <c r="B8" s="94"/>
      <c r="C8" s="298"/>
      <c r="D8" s="298"/>
      <c r="E8" s="298"/>
      <c r="F8" s="298" t="s">
        <v>401</v>
      </c>
      <c r="G8" s="298"/>
    </row>
    <row r="9" spans="1:7" customFormat="1">
      <c r="A9" s="104"/>
      <c r="B9" s="105" t="s">
        <v>36</v>
      </c>
      <c r="C9" s="299">
        <v>1409008.9</v>
      </c>
      <c r="D9" s="299">
        <v>1171518.23</v>
      </c>
      <c r="E9" s="299">
        <v>2580527.13</v>
      </c>
      <c r="F9" s="300">
        <v>107.19174898244223</v>
      </c>
      <c r="G9" s="300">
        <v>113.18823618101632</v>
      </c>
    </row>
    <row r="10" spans="1:7" customFormat="1">
      <c r="A10" s="102"/>
      <c r="B10" s="105" t="s">
        <v>37</v>
      </c>
      <c r="C10" s="299">
        <v>402742.95</v>
      </c>
      <c r="D10" s="299">
        <v>339462.14</v>
      </c>
      <c r="E10" s="299">
        <v>742205.09000000008</v>
      </c>
      <c r="F10" s="300">
        <v>140.18162461987757</v>
      </c>
      <c r="G10" s="300">
        <v>127.66967289816085</v>
      </c>
    </row>
    <row r="11" spans="1:7" customFormat="1" ht="31.5">
      <c r="A11" s="102"/>
      <c r="B11" s="106" t="s">
        <v>119</v>
      </c>
      <c r="C11" s="299">
        <v>772814.54</v>
      </c>
      <c r="D11" s="299">
        <v>680812.69</v>
      </c>
      <c r="E11" s="299">
        <v>1453627.23</v>
      </c>
      <c r="F11" s="300">
        <v>118.83162310970171</v>
      </c>
      <c r="G11" s="300">
        <v>122.8741498704685</v>
      </c>
    </row>
    <row r="12" spans="1:7" customFormat="1">
      <c r="A12" s="102"/>
      <c r="B12" s="105" t="s">
        <v>111</v>
      </c>
      <c r="C12" s="299">
        <v>49503.88</v>
      </c>
      <c r="D12" s="299">
        <v>48512.93</v>
      </c>
      <c r="E12" s="299">
        <v>98016.81</v>
      </c>
      <c r="F12" s="300">
        <v>92.858376081463888</v>
      </c>
      <c r="G12" s="300">
        <v>91.753659336837771</v>
      </c>
    </row>
    <row r="13" spans="1:7" customFormat="1">
      <c r="A13" s="102"/>
      <c r="B13" s="105" t="s">
        <v>112</v>
      </c>
      <c r="C13" s="299">
        <v>1563200.26</v>
      </c>
      <c r="D13" s="299">
        <v>1383958.25</v>
      </c>
      <c r="E13" s="299">
        <v>2947158.51</v>
      </c>
      <c r="F13" s="300">
        <v>116.88849404986678</v>
      </c>
      <c r="G13" s="300">
        <v>110.29997535096442</v>
      </c>
    </row>
    <row r="14" spans="1:7" customFormat="1">
      <c r="A14" s="96"/>
      <c r="B14" s="105" t="s">
        <v>113</v>
      </c>
      <c r="C14" s="299">
        <v>310913.18</v>
      </c>
      <c r="D14" s="299">
        <v>303138.89</v>
      </c>
      <c r="E14" s="299">
        <v>614052.07000000007</v>
      </c>
      <c r="F14" s="300">
        <v>144.31918813803713</v>
      </c>
      <c r="G14" s="300">
        <v>110.75962902061691</v>
      </c>
    </row>
    <row r="15" spans="1:7" customFormat="1" ht="31.5">
      <c r="A15" s="96"/>
      <c r="B15" s="106" t="s">
        <v>114</v>
      </c>
      <c r="C15" s="299">
        <v>348767.56</v>
      </c>
      <c r="D15" s="299">
        <v>312231.73</v>
      </c>
      <c r="E15" s="299">
        <v>660999.29</v>
      </c>
      <c r="F15" s="300">
        <v>105.05798412870442</v>
      </c>
      <c r="G15" s="300">
        <v>103.02419350439402</v>
      </c>
    </row>
    <row r="16" spans="1:7" customFormat="1">
      <c r="A16" s="96"/>
      <c r="B16" s="105" t="s">
        <v>115</v>
      </c>
      <c r="C16" s="299">
        <v>564224.61</v>
      </c>
      <c r="D16" s="299">
        <v>541969.72</v>
      </c>
      <c r="E16" s="299">
        <v>1106194.33</v>
      </c>
      <c r="F16" s="300">
        <v>111.33893910331894</v>
      </c>
      <c r="G16" s="300">
        <v>108.38944694476442</v>
      </c>
    </row>
    <row r="17" spans="1:7" customFormat="1">
      <c r="A17" s="96"/>
      <c r="B17" s="105" t="s">
        <v>116</v>
      </c>
      <c r="C17" s="299">
        <v>267222.31</v>
      </c>
      <c r="D17" s="299">
        <v>283288.39</v>
      </c>
      <c r="E17" s="299">
        <v>550510.69999999995</v>
      </c>
      <c r="F17" s="300">
        <v>126.50731064042429</v>
      </c>
      <c r="G17" s="300">
        <v>114.89815441878233</v>
      </c>
    </row>
    <row r="18" spans="1:7" customFormat="1">
      <c r="A18" s="96"/>
      <c r="B18" s="106" t="s">
        <v>117</v>
      </c>
      <c r="C18" s="299">
        <v>78289.61</v>
      </c>
      <c r="D18" s="299">
        <v>88568.53</v>
      </c>
      <c r="E18" s="299">
        <v>166858.14000000001</v>
      </c>
      <c r="F18" s="300">
        <v>146.75034629481124</v>
      </c>
      <c r="G18" s="300">
        <v>148.19511419615071</v>
      </c>
    </row>
    <row r="19" spans="1:7" customFormat="1">
      <c r="A19" s="96"/>
      <c r="B19" s="19" t="s">
        <v>118</v>
      </c>
      <c r="C19" s="299">
        <v>131610.64000000001</v>
      </c>
      <c r="D19" s="299">
        <v>127357.34</v>
      </c>
      <c r="E19" s="299">
        <v>258967.98</v>
      </c>
      <c r="F19" s="300">
        <v>116.23321674479594</v>
      </c>
      <c r="G19" s="300">
        <v>110.30798859351043</v>
      </c>
    </row>
    <row r="20" spans="1:7" customFormat="1" ht="47.25">
      <c r="A20" s="96"/>
      <c r="B20" s="90" t="s">
        <v>179</v>
      </c>
      <c r="C20" s="299">
        <v>108370.14</v>
      </c>
      <c r="D20" s="299">
        <v>92959.17</v>
      </c>
      <c r="E20" s="299">
        <v>201329.31</v>
      </c>
      <c r="F20" s="300">
        <v>85.055155961311627</v>
      </c>
      <c r="G20" s="300">
        <v>84.802453580575047</v>
      </c>
    </row>
  </sheetData>
  <mergeCells count="7">
    <mergeCell ref="A7:B7"/>
    <mergeCell ref="A1:G1"/>
    <mergeCell ref="C4:C5"/>
    <mergeCell ref="D4:D5"/>
    <mergeCell ref="E4:E5"/>
    <mergeCell ref="F4:F5"/>
    <mergeCell ref="G4:G5"/>
  </mergeCells>
  <pageMargins left="1.1811023622047245" right="0.78740157480314965" top="0.78740157480314965" bottom="0.78740157480314965" header="0" footer="0"/>
  <pageSetup paperSize="9" scale="84" firstPageNumber="19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8"/>
  <sheetViews>
    <sheetView workbookViewId="0">
      <selection activeCell="J9" sqref="J9"/>
    </sheetView>
  </sheetViews>
  <sheetFormatPr defaultColWidth="7" defaultRowHeight="15.75"/>
  <cols>
    <col min="1" max="1" width="1.75" style="96" customWidth="1"/>
    <col min="2" max="2" width="25.5" style="96" customWidth="1"/>
    <col min="3" max="3" width="11.125" style="96" customWidth="1"/>
    <col min="4" max="4" width="11" style="96" customWidth="1"/>
    <col min="5" max="5" width="10.875" style="96" customWidth="1"/>
    <col min="6" max="6" width="9.375" style="96" customWidth="1"/>
    <col min="7" max="8" width="7.375" style="96" customWidth="1"/>
    <col min="9" max="11" width="11.625" style="96" customWidth="1"/>
    <col min="12" max="16384" width="7" style="96"/>
  </cols>
  <sheetData>
    <row r="1" spans="1:15" ht="24.75" customHeight="1">
      <c r="A1" s="869" t="s">
        <v>528</v>
      </c>
      <c r="B1" s="869"/>
      <c r="C1" s="869"/>
      <c r="D1" s="869"/>
      <c r="E1" s="869"/>
      <c r="F1" s="869"/>
      <c r="G1" s="869"/>
      <c r="H1" s="869"/>
    </row>
    <row r="2" spans="1:15" ht="15" customHeight="1"/>
    <row r="3" spans="1:15" ht="15" customHeight="1">
      <c r="F3" s="99"/>
      <c r="G3" s="99"/>
      <c r="H3" s="99" t="s">
        <v>40</v>
      </c>
    </row>
    <row r="4" spans="1:15" ht="20.100000000000001" customHeight="1">
      <c r="A4" s="636"/>
      <c r="B4" s="636"/>
      <c r="C4" s="637" t="s">
        <v>2</v>
      </c>
      <c r="D4" s="637" t="s">
        <v>2</v>
      </c>
      <c r="E4" s="637" t="s">
        <v>7</v>
      </c>
      <c r="F4" s="866" t="s">
        <v>73</v>
      </c>
      <c r="G4" s="866"/>
      <c r="H4" s="866"/>
    </row>
    <row r="5" spans="1:15" ht="20.100000000000001" customHeight="1">
      <c r="A5" s="48"/>
      <c r="B5" s="48"/>
      <c r="C5" s="39" t="s">
        <v>550</v>
      </c>
      <c r="D5" s="39" t="s">
        <v>494</v>
      </c>
      <c r="E5" s="39" t="s">
        <v>541</v>
      </c>
      <c r="F5" s="39" t="s">
        <v>550</v>
      </c>
      <c r="G5" s="39" t="s">
        <v>495</v>
      </c>
      <c r="H5" s="39" t="s">
        <v>543</v>
      </c>
    </row>
    <row r="6" spans="1:15" ht="33.75" customHeight="1">
      <c r="A6" s="48"/>
      <c r="B6" s="48"/>
      <c r="C6" s="11" t="s">
        <v>552</v>
      </c>
      <c r="D6" s="11" t="s">
        <v>285</v>
      </c>
      <c r="E6" s="11" t="s">
        <v>285</v>
      </c>
      <c r="F6" s="11" t="s">
        <v>552</v>
      </c>
      <c r="G6" s="11" t="s">
        <v>285</v>
      </c>
      <c r="H6" s="11" t="s">
        <v>285</v>
      </c>
      <c r="I6" s="142"/>
      <c r="J6" s="142"/>
      <c r="K6" s="142"/>
    </row>
    <row r="7" spans="1:15" ht="20.100000000000001" customHeight="1">
      <c r="A7" s="48"/>
      <c r="B7" s="48"/>
      <c r="C7" s="97"/>
      <c r="D7" s="97"/>
      <c r="E7" s="97"/>
      <c r="F7" s="100"/>
      <c r="G7" s="100"/>
      <c r="H7" s="101"/>
    </row>
    <row r="8" spans="1:15" s="94" customFormat="1" ht="24.95" customHeight="1">
      <c r="A8" s="867" t="s">
        <v>1</v>
      </c>
      <c r="B8" s="867"/>
      <c r="C8" s="648">
        <v>30530791.795620605</v>
      </c>
      <c r="D8" s="648">
        <v>17092817.039999999</v>
      </c>
      <c r="E8" s="649">
        <v>18070335.18</v>
      </c>
      <c r="F8" s="258">
        <v>105.75012814445022</v>
      </c>
      <c r="G8" s="258">
        <v>114.80135093760516</v>
      </c>
      <c r="H8" s="650">
        <v>114.52185172368706</v>
      </c>
      <c r="I8" s="141"/>
      <c r="J8" s="141"/>
      <c r="K8" s="141"/>
      <c r="O8" s="141"/>
    </row>
    <row r="9" spans="1:15" s="94" customFormat="1" ht="24.95" customHeight="1">
      <c r="A9" s="103" t="s">
        <v>35</v>
      </c>
      <c r="B9" s="103"/>
      <c r="C9" s="651"/>
      <c r="D9" s="652"/>
      <c r="E9" s="652"/>
      <c r="F9" s="652"/>
      <c r="G9" s="652"/>
      <c r="H9" s="653"/>
      <c r="J9" s="140"/>
      <c r="K9" s="140"/>
      <c r="O9" s="141"/>
    </row>
    <row r="10" spans="1:15" ht="24.95" customHeight="1">
      <c r="A10" s="104"/>
      <c r="B10" s="105" t="s">
        <v>36</v>
      </c>
      <c r="C10" s="651">
        <v>6906927.3700000001</v>
      </c>
      <c r="D10" s="652">
        <v>3648304.4</v>
      </c>
      <c r="E10" s="552">
        <v>3775125.3100000005</v>
      </c>
      <c r="F10" s="261">
        <v>120.55400973834391</v>
      </c>
      <c r="G10" s="261">
        <v>125.51390993819474</v>
      </c>
      <c r="H10" s="653">
        <v>126.31510837622868</v>
      </c>
      <c r="I10" s="140"/>
      <c r="J10" s="140"/>
      <c r="K10" s="140"/>
      <c r="O10" s="141"/>
    </row>
    <row r="11" spans="1:15" s="102" customFormat="1" ht="24.95" customHeight="1">
      <c r="B11" s="105" t="s">
        <v>37</v>
      </c>
      <c r="C11" s="651">
        <v>1647100.31</v>
      </c>
      <c r="D11" s="652">
        <v>870754.19</v>
      </c>
      <c r="E11" s="552">
        <v>1023711.24</v>
      </c>
      <c r="F11" s="261">
        <v>134.3066645586853</v>
      </c>
      <c r="G11" s="261">
        <v>126.5761963986872</v>
      </c>
      <c r="H11" s="653">
        <v>127.980870557339</v>
      </c>
      <c r="I11" s="140"/>
      <c r="J11" s="140"/>
      <c r="K11" s="140"/>
      <c r="O11" s="141"/>
    </row>
    <row r="12" spans="1:15" ht="30.75" customHeight="1">
      <c r="A12" s="102"/>
      <c r="B12" s="106" t="s">
        <v>119</v>
      </c>
      <c r="C12" s="651">
        <v>3670940.98</v>
      </c>
      <c r="D12" s="652">
        <v>1909458.91</v>
      </c>
      <c r="E12" s="552">
        <v>1922958.8299999998</v>
      </c>
      <c r="F12" s="261">
        <v>113.18682860904211</v>
      </c>
      <c r="G12" s="261">
        <v>121.19932948632564</v>
      </c>
      <c r="H12" s="653">
        <v>112.75604409196703</v>
      </c>
      <c r="I12" s="140"/>
      <c r="J12" s="140"/>
      <c r="K12" s="140"/>
      <c r="O12" s="141"/>
    </row>
    <row r="13" spans="1:15" ht="24.95" customHeight="1">
      <c r="A13" s="102"/>
      <c r="B13" s="105" t="s">
        <v>111</v>
      </c>
      <c r="C13" s="651">
        <v>329045.7</v>
      </c>
      <c r="D13" s="652">
        <v>175280.72</v>
      </c>
      <c r="E13" s="552">
        <v>180028.03</v>
      </c>
      <c r="F13" s="261">
        <v>135.24225560850385</v>
      </c>
      <c r="G13" s="261">
        <v>130.49501391678044</v>
      </c>
      <c r="H13" s="653">
        <v>118.47424066874352</v>
      </c>
      <c r="I13" s="140"/>
      <c r="J13" s="140"/>
      <c r="K13" s="140"/>
      <c r="O13" s="141"/>
    </row>
    <row r="14" spans="1:15" ht="24.95" customHeight="1">
      <c r="A14" s="102"/>
      <c r="B14" s="105" t="s">
        <v>112</v>
      </c>
      <c r="C14" s="651">
        <v>7987443.7956206081</v>
      </c>
      <c r="D14" s="652">
        <v>5200564.8099999996</v>
      </c>
      <c r="E14" s="552">
        <v>5005720.87</v>
      </c>
      <c r="F14" s="261">
        <v>90.900390011887069</v>
      </c>
      <c r="G14" s="261">
        <v>117.67351734849106</v>
      </c>
      <c r="H14" s="653">
        <v>107.20588788187068</v>
      </c>
      <c r="I14" s="140"/>
      <c r="J14" s="140"/>
      <c r="K14" s="140"/>
      <c r="O14" s="141"/>
    </row>
    <row r="15" spans="1:15" ht="24.95" customHeight="1">
      <c r="B15" s="105" t="s">
        <v>113</v>
      </c>
      <c r="C15" s="651">
        <v>1678721.9500000002</v>
      </c>
      <c r="D15" s="652">
        <v>1009461.6</v>
      </c>
      <c r="E15" s="552">
        <v>1500424.24</v>
      </c>
      <c r="F15" s="261">
        <v>87.002242958792195</v>
      </c>
      <c r="G15" s="261">
        <v>93.023148127424903</v>
      </c>
      <c r="H15" s="653">
        <v>122.20466676432507</v>
      </c>
      <c r="I15" s="140"/>
      <c r="J15" s="140"/>
      <c r="K15" s="140"/>
      <c r="O15" s="141"/>
    </row>
    <row r="16" spans="1:15" ht="35.1" customHeight="1">
      <c r="B16" s="106" t="s">
        <v>114</v>
      </c>
      <c r="C16" s="651">
        <v>1888617.89</v>
      </c>
      <c r="D16" s="652">
        <v>964857.37000000011</v>
      </c>
      <c r="E16" s="552">
        <v>1047049.0199999999</v>
      </c>
      <c r="F16" s="261">
        <v>117.61638270621475</v>
      </c>
      <c r="G16" s="261">
        <v>102.29816313619037</v>
      </c>
      <c r="H16" s="653">
        <v>102.07340272400977</v>
      </c>
      <c r="I16" s="140"/>
      <c r="J16" s="140"/>
      <c r="K16" s="140"/>
      <c r="O16" s="141"/>
    </row>
    <row r="17" spans="2:15" ht="24.95" customHeight="1">
      <c r="B17" s="105" t="s">
        <v>115</v>
      </c>
      <c r="C17" s="651">
        <v>3150872.13</v>
      </c>
      <c r="D17" s="652">
        <v>1779898.85</v>
      </c>
      <c r="E17" s="552">
        <v>1939087.14</v>
      </c>
      <c r="F17" s="261">
        <v>98.985942642766389</v>
      </c>
      <c r="G17" s="261">
        <v>109.80353000134809</v>
      </c>
      <c r="H17" s="653">
        <v>118.72351183868018</v>
      </c>
      <c r="I17" s="140"/>
      <c r="J17" s="140"/>
      <c r="K17" s="140"/>
      <c r="O17" s="141"/>
    </row>
    <row r="18" spans="2:15" ht="24.95" customHeight="1">
      <c r="B18" s="105" t="s">
        <v>116</v>
      </c>
      <c r="C18" s="651">
        <v>1540349.72</v>
      </c>
      <c r="D18" s="652">
        <v>722982.67</v>
      </c>
      <c r="E18" s="552">
        <v>803302.09</v>
      </c>
      <c r="F18" s="261">
        <v>122.61975934850248</v>
      </c>
      <c r="G18" s="261">
        <v>104.86261624239627</v>
      </c>
      <c r="H18" s="653">
        <v>113.31451547678672</v>
      </c>
      <c r="I18" s="140"/>
      <c r="J18" s="140"/>
      <c r="K18" s="140"/>
      <c r="O18" s="141"/>
    </row>
    <row r="19" spans="2:15" ht="24.95" customHeight="1">
      <c r="B19" s="106" t="s">
        <v>117</v>
      </c>
      <c r="C19" s="651">
        <v>326110.02</v>
      </c>
      <c r="D19" s="652">
        <v>126726.57</v>
      </c>
      <c r="E19" s="552">
        <v>179558.83</v>
      </c>
      <c r="F19" s="261">
        <v>139.1614699000728</v>
      </c>
      <c r="G19" s="261">
        <v>110.91685815579129</v>
      </c>
      <c r="H19" s="653">
        <v>135.15546253750841</v>
      </c>
      <c r="I19" s="140"/>
      <c r="J19" s="140"/>
      <c r="K19" s="140"/>
      <c r="O19" s="141"/>
    </row>
    <row r="20" spans="2:15" ht="24.95" customHeight="1">
      <c r="B20" s="19" t="s">
        <v>118</v>
      </c>
      <c r="C20" s="651">
        <v>707785.11</v>
      </c>
      <c r="D20" s="652">
        <v>356116.78</v>
      </c>
      <c r="E20" s="552">
        <v>371332.5</v>
      </c>
      <c r="F20" s="261">
        <v>87.99403152321841</v>
      </c>
      <c r="G20" s="261">
        <v>95.981252459955883</v>
      </c>
      <c r="H20" s="653">
        <v>100.12484290790786</v>
      </c>
      <c r="I20" s="140"/>
      <c r="J20" s="140"/>
      <c r="K20" s="140"/>
      <c r="O20" s="141"/>
    </row>
    <row r="21" spans="2:15" ht="35.1" customHeight="1">
      <c r="B21" s="90" t="s">
        <v>525</v>
      </c>
      <c r="C21" s="651">
        <v>696876.82000000007</v>
      </c>
      <c r="D21" s="652">
        <v>328410.17</v>
      </c>
      <c r="E21" s="552">
        <v>322037.07999999996</v>
      </c>
      <c r="F21" s="261">
        <v>110.9497859840061</v>
      </c>
      <c r="G21" s="261">
        <v>96.29017806094474</v>
      </c>
      <c r="H21" s="653">
        <v>88.406952609364296</v>
      </c>
      <c r="I21" s="140"/>
      <c r="J21" s="140"/>
      <c r="K21" s="140"/>
      <c r="O21" s="141"/>
    </row>
    <row r="22" spans="2:15" ht="24.95" customHeight="1"/>
    <row r="23" spans="2:15" ht="24.95" customHeight="1"/>
    <row r="24" spans="2:15" ht="24.95" customHeight="1"/>
    <row r="25" spans="2:15" ht="24.95" customHeight="1"/>
    <row r="26" spans="2:15" ht="24.95" customHeight="1"/>
    <row r="27" spans="2:15" ht="24.95" customHeight="1"/>
    <row r="28" spans="2:15" ht="24.95" customHeight="1"/>
    <row r="29" spans="2:15" ht="24.95" customHeight="1"/>
    <row r="30" spans="2:15" ht="24.95" customHeight="1"/>
    <row r="31" spans="2:15" ht="24.95" customHeight="1"/>
    <row r="32" spans="2:15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1:H1"/>
    <mergeCell ref="F4:H4"/>
    <mergeCell ref="A8:B8"/>
  </mergeCells>
  <pageMargins left="0.7" right="0.7" top="0.75" bottom="0.75" header="0.3" footer="0.3"/>
  <pageSetup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32"/>
  <sheetViews>
    <sheetView zoomScaleNormal="100" workbookViewId="0">
      <selection activeCell="I3" sqref="I1:K1048576"/>
    </sheetView>
  </sheetViews>
  <sheetFormatPr defaultColWidth="8.25" defaultRowHeight="15.75"/>
  <cols>
    <col min="1" max="1" width="27.875" style="24" bestFit="1" customWidth="1"/>
    <col min="2" max="2" width="9.125" style="24" customWidth="1"/>
    <col min="3" max="3" width="10.375" style="24" customWidth="1"/>
    <col min="4" max="4" width="12.875" style="24" customWidth="1"/>
    <col min="5" max="6" width="12.625" style="24" customWidth="1"/>
    <col min="7" max="7" width="8.25" style="24"/>
    <col min="8" max="8" width="4.875" style="24" customWidth="1"/>
    <col min="9" max="9" width="10.875" style="24" customWidth="1"/>
    <col min="10" max="10" width="8.875" style="24" bestFit="1" customWidth="1"/>
    <col min="11" max="16384" width="8.25" style="24"/>
  </cols>
  <sheetData>
    <row r="1" spans="1:10" ht="20.100000000000001" customHeight="1">
      <c r="A1" s="873" t="s">
        <v>636</v>
      </c>
      <c r="B1" s="873"/>
      <c r="C1" s="873"/>
      <c r="D1" s="873"/>
      <c r="E1" s="873"/>
      <c r="F1" s="873"/>
    </row>
    <row r="2" spans="1:10" ht="20.100000000000001" customHeight="1">
      <c r="A2" s="873"/>
      <c r="B2" s="873"/>
      <c r="C2" s="873"/>
      <c r="D2" s="873"/>
      <c r="E2" s="873"/>
      <c r="F2" s="873"/>
    </row>
    <row r="3" spans="1:10" ht="15" customHeight="1">
      <c r="A3" s="23"/>
    </row>
    <row r="4" spans="1:10" ht="15" customHeight="1">
      <c r="A4" s="111"/>
      <c r="E4" s="861" t="s">
        <v>333</v>
      </c>
      <c r="F4" s="861"/>
    </row>
    <row r="5" spans="1:10" customFormat="1" ht="63">
      <c r="A5" s="333"/>
      <c r="B5" s="277" t="s">
        <v>630</v>
      </c>
      <c r="C5" s="277" t="s">
        <v>631</v>
      </c>
      <c r="D5" s="277" t="s">
        <v>637</v>
      </c>
      <c r="E5" s="277" t="s">
        <v>633</v>
      </c>
      <c r="F5" s="679" t="s">
        <v>634</v>
      </c>
    </row>
    <row r="6" spans="1:10" ht="24.95" customHeight="1">
      <c r="A6" s="22" t="s">
        <v>1</v>
      </c>
      <c r="B6" s="206">
        <v>707917</v>
      </c>
      <c r="C6" s="206">
        <v>705348</v>
      </c>
      <c r="D6" s="633">
        <v>1413265.0299999998</v>
      </c>
      <c r="E6" s="192">
        <v>114.55389903678922</v>
      </c>
      <c r="F6" s="192">
        <v>109.32</v>
      </c>
      <c r="H6" s="145"/>
      <c r="I6" s="144"/>
      <c r="J6" s="144"/>
    </row>
    <row r="7" spans="1:10" ht="24.95" customHeight="1">
      <c r="A7" s="334" t="s">
        <v>183</v>
      </c>
      <c r="B7" s="206"/>
      <c r="C7" s="206"/>
      <c r="D7" s="633"/>
      <c r="E7" s="192"/>
      <c r="F7" s="192"/>
      <c r="H7" s="145"/>
      <c r="I7" s="144"/>
      <c r="J7" s="144"/>
    </row>
    <row r="8" spans="1:10" ht="24.95" customHeight="1">
      <c r="A8" s="201" t="s">
        <v>184</v>
      </c>
      <c r="B8" s="206">
        <v>135777.43</v>
      </c>
      <c r="C8" s="206">
        <v>175476.23</v>
      </c>
      <c r="D8" s="633">
        <v>311254</v>
      </c>
      <c r="E8" s="192">
        <v>117.34836353763298</v>
      </c>
      <c r="F8" s="192">
        <v>134.96907223579828</v>
      </c>
      <c r="H8" s="145"/>
      <c r="I8" s="144"/>
      <c r="J8" s="144"/>
    </row>
    <row r="9" spans="1:10" ht="24.95" customHeight="1">
      <c r="A9" s="335" t="s">
        <v>16</v>
      </c>
      <c r="B9" s="207">
        <v>135677</v>
      </c>
      <c r="C9" s="207">
        <v>175368.51</v>
      </c>
      <c r="D9" s="634">
        <v>311046</v>
      </c>
      <c r="E9" s="205">
        <v>117.38098750531456</v>
      </c>
      <c r="F9" s="205">
        <v>135.05732560747609</v>
      </c>
      <c r="H9" s="143"/>
      <c r="I9" s="144"/>
      <c r="J9" s="144"/>
    </row>
    <row r="10" spans="1:10" ht="24.95" customHeight="1">
      <c r="A10" s="335" t="s">
        <v>41</v>
      </c>
      <c r="B10" s="207">
        <v>100.43</v>
      </c>
      <c r="C10" s="207">
        <v>107.72</v>
      </c>
      <c r="D10" s="634">
        <v>208</v>
      </c>
      <c r="E10" s="205">
        <v>80.792019800494998</v>
      </c>
      <c r="F10" s="205">
        <v>68.287805723669635</v>
      </c>
      <c r="H10" s="146"/>
      <c r="I10" s="144"/>
      <c r="J10" s="144"/>
    </row>
    <row r="11" spans="1:10" s="23" customFormat="1" ht="24.95" customHeight="1">
      <c r="A11" s="201" t="s">
        <v>185</v>
      </c>
      <c r="B11" s="206">
        <v>485754.72</v>
      </c>
      <c r="C11" s="206">
        <v>444593.97000000003</v>
      </c>
      <c r="D11" s="635">
        <v>930349</v>
      </c>
      <c r="E11" s="204">
        <v>108.38474121073395</v>
      </c>
      <c r="F11" s="204">
        <v>98.53033746718522</v>
      </c>
      <c r="H11" s="145"/>
      <c r="I11" s="534"/>
      <c r="J11" s="534"/>
    </row>
    <row r="12" spans="1:10" ht="24.95" customHeight="1">
      <c r="A12" s="335" t="s">
        <v>16</v>
      </c>
      <c r="B12" s="207">
        <v>358104.36</v>
      </c>
      <c r="C12" s="207">
        <v>311612.91000000003</v>
      </c>
      <c r="D12" s="634">
        <v>669717</v>
      </c>
      <c r="E12" s="205">
        <v>112.45892992110412</v>
      </c>
      <c r="F12" s="205">
        <v>100.53248294066179</v>
      </c>
      <c r="H12" s="146"/>
      <c r="I12" s="144"/>
      <c r="J12" s="144"/>
    </row>
    <row r="13" spans="1:10" ht="24.95" customHeight="1">
      <c r="A13" s="335" t="s">
        <v>41</v>
      </c>
      <c r="B13" s="207">
        <v>127650.36</v>
      </c>
      <c r="C13" s="207">
        <v>132981.06</v>
      </c>
      <c r="D13" s="634">
        <v>260631</v>
      </c>
      <c r="E13" s="205">
        <v>99.903605583889401</v>
      </c>
      <c r="F13" s="205">
        <v>93.733565363450595</v>
      </c>
      <c r="H13" s="143"/>
      <c r="I13" s="144"/>
      <c r="J13" s="144"/>
    </row>
    <row r="14" spans="1:10" ht="24.95" customHeight="1">
      <c r="A14" s="201" t="s">
        <v>186</v>
      </c>
      <c r="B14" s="206">
        <v>38663.11</v>
      </c>
      <c r="C14" s="206">
        <v>39695.56</v>
      </c>
      <c r="D14" s="635">
        <v>78359</v>
      </c>
      <c r="E14" s="204">
        <v>112.31796159427856</v>
      </c>
      <c r="F14" s="204">
        <v>98.768207827616635</v>
      </c>
      <c r="H14" s="143"/>
      <c r="I14" s="144"/>
      <c r="J14" s="144"/>
    </row>
    <row r="15" spans="1:10" s="23" customFormat="1" ht="24.95" customHeight="1">
      <c r="A15" s="201" t="s">
        <v>334</v>
      </c>
      <c r="B15" s="206">
        <v>47722.03</v>
      </c>
      <c r="C15" s="206">
        <v>45581.98</v>
      </c>
      <c r="D15" s="635">
        <v>93304</v>
      </c>
      <c r="E15" s="204">
        <v>220.6502849740682</v>
      </c>
      <c r="F15" s="204">
        <v>241.87925440803104</v>
      </c>
      <c r="H15" s="226"/>
      <c r="I15" s="534"/>
      <c r="J15" s="534"/>
    </row>
    <row r="16" spans="1:10" ht="24.95" customHeight="1">
      <c r="A16" s="190"/>
      <c r="B16" s="207"/>
      <c r="C16" s="207"/>
      <c r="D16" s="205"/>
      <c r="E16" s="205"/>
      <c r="F16" s="205"/>
      <c r="H16" s="143"/>
      <c r="I16" s="144"/>
      <c r="J16" s="144"/>
    </row>
    <row r="17" spans="1:10" ht="24.95" customHeight="1">
      <c r="A17" s="190"/>
      <c r="B17" s="207"/>
      <c r="C17" s="207"/>
      <c r="D17" s="205"/>
      <c r="E17" s="205"/>
      <c r="F17" s="205"/>
      <c r="H17" s="146"/>
      <c r="I17" s="144"/>
      <c r="J17" s="144"/>
    </row>
    <row r="18" spans="1:10" ht="24.95" customHeight="1">
      <c r="A18" s="190"/>
      <c r="B18" s="206"/>
      <c r="C18" s="206"/>
      <c r="D18" s="204"/>
      <c r="E18" s="204"/>
      <c r="F18" s="204"/>
      <c r="H18" s="145"/>
      <c r="I18" s="144"/>
      <c r="J18" s="144"/>
    </row>
    <row r="19" spans="1:10" ht="24.95" customHeight="1">
      <c r="A19" s="190"/>
      <c r="B19" s="207"/>
      <c r="C19" s="207"/>
      <c r="D19" s="205"/>
      <c r="E19" s="205"/>
      <c r="F19" s="205"/>
    </row>
    <row r="20" spans="1:10" s="23" customFormat="1" ht="24.95" customHeight="1">
      <c r="A20" s="201"/>
      <c r="B20" s="206"/>
      <c r="C20" s="206"/>
      <c r="D20" s="204"/>
      <c r="E20" s="204"/>
      <c r="F20" s="204"/>
    </row>
    <row r="21" spans="1:10" ht="24.95" customHeight="1">
      <c r="A21" s="190"/>
      <c r="B21" s="191"/>
      <c r="C21" s="191"/>
      <c r="D21" s="193"/>
      <c r="E21" s="193"/>
      <c r="F21" s="193"/>
    </row>
    <row r="22" spans="1:10" ht="24.95" customHeight="1">
      <c r="A22" s="190"/>
      <c r="B22" s="191"/>
      <c r="C22" s="191"/>
      <c r="D22" s="193"/>
      <c r="E22" s="193"/>
      <c r="F22" s="193"/>
    </row>
    <row r="23" spans="1:10" ht="20.100000000000001" customHeight="1">
      <c r="A23" s="190"/>
      <c r="B23" s="191"/>
      <c r="C23" s="191"/>
      <c r="D23" s="193"/>
      <c r="E23" s="193"/>
      <c r="F23" s="193"/>
    </row>
    <row r="24" spans="1:10" ht="20.100000000000001" customHeight="1">
      <c r="A24" s="190"/>
      <c r="B24" s="191"/>
      <c r="C24" s="191"/>
      <c r="D24" s="193"/>
      <c r="E24" s="193"/>
      <c r="F24" s="193"/>
    </row>
    <row r="25" spans="1:10" ht="20.100000000000001" customHeight="1">
      <c r="A25" s="190"/>
      <c r="B25" s="191"/>
      <c r="C25" s="191"/>
      <c r="D25" s="193"/>
      <c r="E25" s="193"/>
      <c r="F25" s="193"/>
    </row>
    <row r="26" spans="1:10" s="23" customFormat="1" ht="20.100000000000001" customHeight="1">
      <c r="A26" s="123"/>
      <c r="B26" s="194"/>
      <c r="C26" s="194"/>
      <c r="D26" s="195"/>
      <c r="E26" s="195"/>
      <c r="F26" s="195"/>
    </row>
    <row r="27" spans="1:10" ht="20.100000000000001" customHeight="1">
      <c r="A27" s="190"/>
      <c r="B27" s="191"/>
      <c r="C27" s="191"/>
      <c r="D27" s="193"/>
      <c r="E27" s="193"/>
      <c r="F27" s="193"/>
    </row>
    <row r="28" spans="1:10" ht="20.100000000000001" customHeight="1">
      <c r="A28" s="190"/>
      <c r="B28" s="191"/>
      <c r="C28" s="191"/>
      <c r="D28" s="193"/>
      <c r="E28" s="193"/>
      <c r="F28" s="193"/>
    </row>
    <row r="29" spans="1:10" ht="20.100000000000001" customHeight="1">
      <c r="A29" s="190"/>
      <c r="B29" s="191"/>
      <c r="C29" s="191"/>
      <c r="D29" s="193"/>
      <c r="E29" s="193"/>
      <c r="F29" s="193"/>
    </row>
    <row r="30" spans="1:10" ht="20.100000000000001" customHeight="1">
      <c r="A30" s="190"/>
      <c r="B30" s="191"/>
      <c r="C30" s="191"/>
      <c r="D30" s="193"/>
      <c r="E30" s="193"/>
      <c r="F30" s="193"/>
    </row>
    <row r="31" spans="1:10" ht="20.100000000000001" customHeight="1">
      <c r="A31" s="190"/>
      <c r="B31" s="191"/>
      <c r="C31" s="191"/>
      <c r="D31" s="193"/>
      <c r="E31" s="193"/>
      <c r="F31" s="193"/>
    </row>
    <row r="32" spans="1:10" ht="20.100000000000001" customHeight="1"/>
  </sheetData>
  <mergeCells count="2">
    <mergeCell ref="E4:F4"/>
    <mergeCell ref="A1:F2"/>
  </mergeCells>
  <pageMargins left="1.1811023622047245" right="0.78740157480314965" top="0.78740157480314965" bottom="0.78740157480314965" header="0" footer="0"/>
  <pageSetup paperSize="9" scale="8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68"/>
  <sheetViews>
    <sheetView zoomScaleNormal="100" workbookViewId="0">
      <pane xSplit="1" ySplit="4" topLeftCell="B5" activePane="bottomRight" state="frozen"/>
      <selection activeCell="I1" sqref="I1:K1048576"/>
      <selection pane="topRight" activeCell="I1" sqref="I1:K1048576"/>
      <selection pane="bottomLeft" activeCell="I1" sqref="I1:K1048576"/>
      <selection pane="bottomRight" activeCell="I3" sqref="I1:K1048576"/>
    </sheetView>
  </sheetViews>
  <sheetFormatPr defaultColWidth="9" defaultRowHeight="15.75"/>
  <cols>
    <col min="1" max="1" width="53.25" style="19" customWidth="1"/>
    <col min="2" max="2" width="9.25" style="19" hidden="1" customWidth="1"/>
    <col min="3" max="3" width="12" style="498" hidden="1" customWidth="1"/>
    <col min="4" max="4" width="12.5" style="490" hidden="1" customWidth="1"/>
    <col min="5" max="5" width="13.5" style="491" hidden="1" customWidth="1"/>
    <col min="6" max="6" width="13.75" style="491" hidden="1" customWidth="1"/>
    <col min="7" max="7" width="12.75" style="492" hidden="1" customWidth="1"/>
    <col min="8" max="8" width="13.875" style="491" hidden="1" customWidth="1"/>
    <col min="9" max="9" width="1" style="491" hidden="1" customWidth="1"/>
    <col min="10" max="10" width="11" style="205" customWidth="1"/>
    <col min="11" max="11" width="12" style="205" customWidth="1"/>
    <col min="12" max="12" width="14" style="205" customWidth="1"/>
    <col min="13" max="13" width="14.75" style="491" hidden="1" customWidth="1"/>
    <col min="14" max="14" width="12.5" style="489" hidden="1" customWidth="1"/>
    <col min="15" max="15" width="6.75" style="19" hidden="1" customWidth="1"/>
    <col min="16" max="17" width="9" style="19" customWidth="1"/>
    <col min="18" max="18" width="11.625" style="19" customWidth="1"/>
    <col min="19" max="16384" width="9" style="19"/>
  </cols>
  <sheetData>
    <row r="1" spans="1:44" ht="16.5">
      <c r="A1" s="793" t="s">
        <v>670</v>
      </c>
      <c r="B1" s="793"/>
      <c r="C1" s="793"/>
      <c r="D1" s="793"/>
      <c r="E1" s="793"/>
      <c r="F1" s="793"/>
      <c r="G1" s="793"/>
      <c r="H1" s="793"/>
      <c r="I1" s="793"/>
      <c r="J1" s="793"/>
      <c r="K1" s="793"/>
      <c r="L1" s="793"/>
      <c r="M1" s="583"/>
      <c r="N1" s="583"/>
    </row>
    <row r="2" spans="1:44" ht="16.5">
      <c r="A2" s="793"/>
      <c r="B2" s="793"/>
      <c r="C2" s="793"/>
      <c r="D2" s="793"/>
      <c r="E2" s="793"/>
      <c r="F2" s="793"/>
      <c r="G2" s="793"/>
      <c r="H2" s="793"/>
      <c r="I2" s="793"/>
      <c r="J2" s="793"/>
      <c r="K2" s="793"/>
      <c r="L2" s="793"/>
      <c r="M2" s="585"/>
      <c r="N2" s="585"/>
    </row>
    <row r="3" spans="1:44">
      <c r="A3" s="796"/>
      <c r="B3" s="798" t="s">
        <v>428</v>
      </c>
      <c r="C3" s="800" t="s">
        <v>404</v>
      </c>
      <c r="D3" s="802">
        <v>2024</v>
      </c>
      <c r="E3" s="802"/>
      <c r="F3" s="803">
        <v>2025</v>
      </c>
      <c r="G3" s="803"/>
      <c r="H3" s="803"/>
      <c r="I3" s="590"/>
      <c r="J3" s="804" t="s">
        <v>608</v>
      </c>
      <c r="K3" s="804"/>
      <c r="L3" s="805" t="s">
        <v>673</v>
      </c>
      <c r="M3" s="807" t="s">
        <v>429</v>
      </c>
      <c r="N3" s="794" t="s">
        <v>540</v>
      </c>
    </row>
    <row r="4" spans="1:44" s="485" customFormat="1" ht="47.25">
      <c r="A4" s="797"/>
      <c r="B4" s="799"/>
      <c r="C4" s="801"/>
      <c r="D4" s="587" t="s">
        <v>430</v>
      </c>
      <c r="E4" s="588" t="s">
        <v>431</v>
      </c>
      <c r="F4" s="588" t="s">
        <v>671</v>
      </c>
      <c r="G4" s="587" t="s">
        <v>598</v>
      </c>
      <c r="H4" s="588" t="s">
        <v>672</v>
      </c>
      <c r="I4" s="588"/>
      <c r="J4" s="589" t="s">
        <v>432</v>
      </c>
      <c r="K4" s="589" t="s">
        <v>433</v>
      </c>
      <c r="L4" s="806"/>
      <c r="M4" s="808"/>
      <c r="N4" s="795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484"/>
    </row>
    <row r="5" spans="1:44" hidden="1">
      <c r="A5" s="592" t="s">
        <v>434</v>
      </c>
      <c r="B5" s="90"/>
      <c r="D5" s="593"/>
      <c r="E5" s="593"/>
      <c r="F5" s="564"/>
      <c r="G5" s="593"/>
      <c r="H5" s="593"/>
      <c r="I5" s="593"/>
      <c r="J5" s="259"/>
      <c r="K5" s="259"/>
      <c r="L5" s="594"/>
      <c r="M5" s="594"/>
      <c r="N5" s="595"/>
    </row>
    <row r="6" spans="1:44" s="18" customFormat="1" hidden="1">
      <c r="A6" s="592" t="s">
        <v>435</v>
      </c>
      <c r="B6" s="592"/>
      <c r="C6" s="591" t="s">
        <v>126</v>
      </c>
      <c r="D6" s="609"/>
      <c r="E6" s="609"/>
      <c r="F6" s="615"/>
      <c r="G6" s="609" t="s">
        <v>376</v>
      </c>
      <c r="H6" s="609">
        <f>'1.GRDP'!F9</f>
        <v>104724.66207329104</v>
      </c>
      <c r="I6" s="609"/>
      <c r="J6" s="609" t="s">
        <v>376</v>
      </c>
      <c r="K6" s="609" t="s">
        <v>376</v>
      </c>
      <c r="L6" s="586">
        <f>'1.GRDP'!G9</f>
        <v>107.52048193046704</v>
      </c>
      <c r="M6" s="586"/>
      <c r="N6" s="605"/>
    </row>
    <row r="7" spans="1:44" hidden="1">
      <c r="A7" s="596" t="s">
        <v>61</v>
      </c>
      <c r="B7" s="90"/>
      <c r="C7" s="498" t="s">
        <v>10</v>
      </c>
      <c r="D7" s="593"/>
      <c r="E7" s="593"/>
      <c r="F7" s="564"/>
      <c r="G7" s="593" t="s">
        <v>376</v>
      </c>
      <c r="H7" s="593">
        <f>'1.GRDP'!F10</f>
        <v>5314.0361699999994</v>
      </c>
      <c r="I7" s="593"/>
      <c r="J7" s="593" t="s">
        <v>376</v>
      </c>
      <c r="K7" s="593" t="s">
        <v>376</v>
      </c>
      <c r="L7" s="594">
        <f>'1.GRDP'!G10</f>
        <v>101.52823659679635</v>
      </c>
      <c r="M7" s="594"/>
      <c r="N7" s="595"/>
    </row>
    <row r="8" spans="1:44" hidden="1">
      <c r="A8" s="596" t="s">
        <v>60</v>
      </c>
      <c r="B8" s="90"/>
      <c r="C8" s="498" t="s">
        <v>10</v>
      </c>
      <c r="D8" s="593"/>
      <c r="E8" s="593"/>
      <c r="F8" s="564"/>
      <c r="G8" s="593" t="s">
        <v>376</v>
      </c>
      <c r="H8" s="593">
        <f>'1.GRDP'!F11</f>
        <v>53588.956619988261</v>
      </c>
      <c r="I8" s="593"/>
      <c r="J8" s="593" t="s">
        <v>376</v>
      </c>
      <c r="K8" s="593" t="s">
        <v>376</v>
      </c>
      <c r="L8" s="594">
        <f>'1.GRDP'!G11</f>
        <v>110.77206207027754</v>
      </c>
      <c r="M8" s="594"/>
      <c r="N8" s="595"/>
    </row>
    <row r="9" spans="1:44" hidden="1">
      <c r="A9" s="91" t="s">
        <v>436</v>
      </c>
      <c r="B9" s="90"/>
      <c r="C9" s="498" t="s">
        <v>10</v>
      </c>
      <c r="D9" s="593"/>
      <c r="E9" s="593"/>
      <c r="F9" s="564"/>
      <c r="G9" s="593" t="s">
        <v>376</v>
      </c>
      <c r="H9" s="593">
        <f>'1.GRDP'!F12</f>
        <v>47847.516569988256</v>
      </c>
      <c r="I9" s="593"/>
      <c r="J9" s="593" t="s">
        <v>376</v>
      </c>
      <c r="K9" s="593" t="s">
        <v>376</v>
      </c>
      <c r="L9" s="594">
        <f>'1.GRDP'!G12</f>
        <v>111.1882156085678</v>
      </c>
      <c r="M9" s="594"/>
      <c r="N9" s="595"/>
    </row>
    <row r="10" spans="1:44" hidden="1">
      <c r="A10" s="90" t="s">
        <v>57</v>
      </c>
      <c r="B10" s="90"/>
      <c r="C10" s="498" t="s">
        <v>10</v>
      </c>
      <c r="D10" s="593"/>
      <c r="E10" s="593"/>
      <c r="F10" s="564"/>
      <c r="G10" s="593" t="s">
        <v>376</v>
      </c>
      <c r="H10" s="593">
        <f>'1.GRDP'!F14</f>
        <v>22233.996323302763</v>
      </c>
      <c r="I10" s="593"/>
      <c r="J10" s="593" t="s">
        <v>376</v>
      </c>
      <c r="K10" s="593" t="s">
        <v>376</v>
      </c>
      <c r="L10" s="594">
        <f>'1.GRDP'!G14</f>
        <v>107.674954194674</v>
      </c>
      <c r="M10" s="594"/>
      <c r="N10" s="595"/>
    </row>
    <row r="11" spans="1:44" hidden="1">
      <c r="A11" s="90" t="s">
        <v>56</v>
      </c>
      <c r="B11" s="90"/>
      <c r="C11" s="498" t="s">
        <v>10</v>
      </c>
      <c r="D11" s="593"/>
      <c r="E11" s="593"/>
      <c r="F11" s="564"/>
      <c r="G11" s="593" t="s">
        <v>376</v>
      </c>
      <c r="H11" s="593">
        <f>'1.GRDP'!F15</f>
        <v>23587.67296</v>
      </c>
      <c r="I11" s="593"/>
      <c r="J11" s="593" t="s">
        <v>376</v>
      </c>
      <c r="K11" s="593" t="s">
        <v>376</v>
      </c>
      <c r="L11" s="594">
        <f>'1.GRDP'!G15</f>
        <v>101.93981997046809</v>
      </c>
      <c r="M11" s="594"/>
      <c r="N11" s="595"/>
    </row>
    <row r="12" spans="1:44">
      <c r="A12" s="592" t="s">
        <v>679</v>
      </c>
      <c r="B12" s="90"/>
      <c r="D12" s="593"/>
      <c r="E12" s="593"/>
      <c r="F12" s="564"/>
      <c r="G12" s="593"/>
      <c r="H12" s="593"/>
      <c r="I12" s="593"/>
      <c r="J12" s="259"/>
      <c r="K12" s="259"/>
      <c r="L12" s="594"/>
      <c r="M12" s="594"/>
      <c r="N12" s="595"/>
    </row>
    <row r="13" spans="1:44">
      <c r="A13" s="592" t="s">
        <v>437</v>
      </c>
      <c r="B13" s="90"/>
      <c r="D13" s="498"/>
      <c r="E13" s="498"/>
      <c r="F13" s="564"/>
      <c r="G13" s="564"/>
      <c r="H13" s="564"/>
      <c r="I13" s="564"/>
      <c r="J13" s="594"/>
      <c r="K13" s="594"/>
      <c r="L13" s="594"/>
      <c r="M13" s="597"/>
      <c r="N13" s="598"/>
      <c r="O13" s="19" t="s">
        <v>496</v>
      </c>
    </row>
    <row r="14" spans="1:44" ht="31.5">
      <c r="A14" s="599" t="s">
        <v>678</v>
      </c>
      <c r="B14" s="90" t="s">
        <v>438</v>
      </c>
      <c r="C14" s="498" t="s">
        <v>229</v>
      </c>
      <c r="D14" s="594" t="s">
        <v>131</v>
      </c>
      <c r="E14" s="594">
        <f>'4.Nong nghiep'!D7</f>
        <v>33805.26</v>
      </c>
      <c r="F14" s="593" t="s">
        <v>376</v>
      </c>
      <c r="G14" s="594" t="s">
        <v>131</v>
      </c>
      <c r="H14" s="594">
        <f>'4.Nong nghiep'!F7</f>
        <v>32534.69</v>
      </c>
      <c r="I14" s="593"/>
      <c r="J14" s="593" t="s">
        <v>376</v>
      </c>
      <c r="K14" s="593" t="s">
        <v>376</v>
      </c>
      <c r="L14" s="594">
        <f>'4.Nong nghiep'!H7</f>
        <v>96.241502062105113</v>
      </c>
      <c r="M14" s="564"/>
      <c r="N14" s="598"/>
    </row>
    <row r="15" spans="1:44">
      <c r="A15" s="600" t="s">
        <v>439</v>
      </c>
      <c r="B15" s="90" t="s">
        <v>440</v>
      </c>
      <c r="C15" s="601" t="s">
        <v>122</v>
      </c>
      <c r="D15" s="594">
        <f>'4.Nong nghiep'!C16</f>
        <v>13693.856</v>
      </c>
      <c r="E15" s="594">
        <f>'4.Nong nghiep'!D16</f>
        <v>26457.632000000001</v>
      </c>
      <c r="F15" s="594">
        <v>14636.469485</v>
      </c>
      <c r="G15" s="594">
        <f>'4.Nong nghiep'!E16</f>
        <v>12349.473887</v>
      </c>
      <c r="H15" s="594">
        <f>'4.Nong nghiep'!F16</f>
        <v>26985.943372000002</v>
      </c>
      <c r="I15" s="593"/>
      <c r="J15" s="594">
        <f>G15/F15%</f>
        <v>84.374677237951417</v>
      </c>
      <c r="K15" s="594">
        <f>'4.Nong nghiep'!G16</f>
        <v>90.182589089588788</v>
      </c>
      <c r="L15" s="594">
        <f>'4.Nong nghiep'!H16</f>
        <v>101.99682032012539</v>
      </c>
      <c r="M15" s="597"/>
      <c r="N15" s="598"/>
    </row>
    <row r="16" spans="1:44">
      <c r="A16" s="602" t="s">
        <v>441</v>
      </c>
      <c r="B16" s="90" t="s">
        <v>442</v>
      </c>
      <c r="C16" s="498" t="s">
        <v>229</v>
      </c>
      <c r="D16" s="594">
        <f>'4.Nong nghiep'!C33</f>
        <v>2596</v>
      </c>
      <c r="E16" s="594">
        <f>'4.Nong nghiep'!D33</f>
        <v>5984.1419599999999</v>
      </c>
      <c r="F16" s="594">
        <v>3529.7662939279999</v>
      </c>
      <c r="G16" s="594">
        <f>'4.Nong nghiep'!E33</f>
        <v>2712</v>
      </c>
      <c r="H16" s="594">
        <f>'4.Nong nghiep'!F33</f>
        <v>6241.7662939279999</v>
      </c>
      <c r="I16" s="593"/>
      <c r="J16" s="594">
        <f t="shared" ref="J16:J17" si="0">G16/F16%</f>
        <v>76.832282201381318</v>
      </c>
      <c r="K16" s="594">
        <f>'4.Nong nghiep'!G33</f>
        <v>104.4684129429892</v>
      </c>
      <c r="L16" s="594">
        <f>'4.Nong nghiep'!H33</f>
        <v>104.30511735266387</v>
      </c>
      <c r="M16" s="594"/>
      <c r="N16" s="595"/>
    </row>
    <row r="17" spans="1:19">
      <c r="A17" s="602" t="s">
        <v>443</v>
      </c>
      <c r="B17" s="90" t="s">
        <v>444</v>
      </c>
      <c r="C17" s="498" t="s">
        <v>122</v>
      </c>
      <c r="D17" s="594">
        <f>'4.Nong nghiep'!C35</f>
        <v>1917.3999999999999</v>
      </c>
      <c r="E17" s="594">
        <f>'4.Nong nghiep'!D35</f>
        <v>4013.32</v>
      </c>
      <c r="F17" s="594">
        <v>2103.1400000000003</v>
      </c>
      <c r="G17" s="594">
        <f>'4.Nong nghiep'!E35</f>
        <v>1988.1000000000001</v>
      </c>
      <c r="H17" s="594">
        <f>'4.Nong nghiep'!F35</f>
        <v>4091.24</v>
      </c>
      <c r="I17" s="593"/>
      <c r="J17" s="594">
        <f t="shared" si="0"/>
        <v>94.530083589299792</v>
      </c>
      <c r="K17" s="594">
        <f>'4.Nong nghiep'!G35</f>
        <v>103.68728486492125</v>
      </c>
      <c r="L17" s="594">
        <f>'4.Nong nghiep'!H35</f>
        <v>101.941534689484</v>
      </c>
      <c r="M17" s="594"/>
      <c r="N17" s="595"/>
    </row>
    <row r="18" spans="1:19">
      <c r="A18" s="592" t="s">
        <v>445</v>
      </c>
      <c r="B18" s="90" t="s">
        <v>446</v>
      </c>
      <c r="D18" s="594"/>
      <c r="E18" s="594"/>
      <c r="F18" s="594"/>
      <c r="G18" s="594"/>
      <c r="H18" s="594"/>
      <c r="I18" s="603"/>
      <c r="J18" s="603"/>
      <c r="K18" s="594"/>
      <c r="L18" s="594"/>
      <c r="M18" s="594"/>
      <c r="N18" s="595"/>
      <c r="O18" s="19" t="s">
        <v>497</v>
      </c>
    </row>
    <row r="19" spans="1:19" s="18" customFormat="1">
      <c r="A19" s="592" t="s">
        <v>447</v>
      </c>
      <c r="B19" s="592"/>
      <c r="C19" s="591" t="s">
        <v>448</v>
      </c>
      <c r="D19" s="594" t="s">
        <v>376</v>
      </c>
      <c r="E19" s="594" t="s">
        <v>376</v>
      </c>
      <c r="F19" s="594" t="s">
        <v>376</v>
      </c>
      <c r="G19" s="594" t="s">
        <v>376</v>
      </c>
      <c r="H19" s="594" t="s">
        <v>376</v>
      </c>
      <c r="I19" s="604"/>
      <c r="J19" s="586">
        <f>'6.IIPthang'!D6</f>
        <v>101.46</v>
      </c>
      <c r="K19" s="586">
        <f>'6.IIPthang'!E6</f>
        <v>133.34</v>
      </c>
      <c r="L19" s="586">
        <f>'6.IIPthang'!F6</f>
        <v>112.19</v>
      </c>
      <c r="M19" s="586"/>
      <c r="N19" s="605"/>
    </row>
    <row r="20" spans="1:19">
      <c r="A20" s="606" t="s">
        <v>0</v>
      </c>
      <c r="B20" s="90"/>
      <c r="C20" s="498" t="s">
        <v>10</v>
      </c>
      <c r="D20" s="594" t="s">
        <v>376</v>
      </c>
      <c r="E20" s="594" t="s">
        <v>376</v>
      </c>
      <c r="F20" s="594" t="s">
        <v>376</v>
      </c>
      <c r="G20" s="594" t="s">
        <v>376</v>
      </c>
      <c r="H20" s="594" t="s">
        <v>376</v>
      </c>
      <c r="I20" s="603"/>
      <c r="J20" s="594">
        <f>'6.IIPthang'!D7</f>
        <v>103.23</v>
      </c>
      <c r="K20" s="594">
        <f>'6.IIPthang'!E7</f>
        <v>55.81</v>
      </c>
      <c r="L20" s="594">
        <f>'6.IIPthang'!F7</f>
        <v>53.09</v>
      </c>
      <c r="M20" s="594"/>
      <c r="N20" s="595"/>
    </row>
    <row r="21" spans="1:19">
      <c r="A21" s="607" t="s">
        <v>77</v>
      </c>
      <c r="B21" s="608"/>
      <c r="C21" s="498" t="s">
        <v>10</v>
      </c>
      <c r="D21" s="594" t="s">
        <v>376</v>
      </c>
      <c r="E21" s="594" t="s">
        <v>376</v>
      </c>
      <c r="F21" s="594" t="s">
        <v>376</v>
      </c>
      <c r="G21" s="594" t="s">
        <v>376</v>
      </c>
      <c r="H21" s="594" t="s">
        <v>376</v>
      </c>
      <c r="I21" s="564"/>
      <c r="J21" s="594">
        <f>'6.IIPthang'!D9</f>
        <v>101.5</v>
      </c>
      <c r="K21" s="594">
        <f>'6.IIPthang'!E9</f>
        <v>133.41</v>
      </c>
      <c r="L21" s="594">
        <f>'6.IIPthang'!F9</f>
        <v>112.11</v>
      </c>
      <c r="M21" s="594"/>
      <c r="N21" s="595"/>
    </row>
    <row r="22" spans="1:19" ht="31.5">
      <c r="A22" s="607" t="s">
        <v>98</v>
      </c>
      <c r="B22" s="90"/>
      <c r="C22" s="498" t="s">
        <v>10</v>
      </c>
      <c r="D22" s="594" t="s">
        <v>376</v>
      </c>
      <c r="E22" s="594" t="s">
        <v>376</v>
      </c>
      <c r="F22" s="594" t="s">
        <v>376</v>
      </c>
      <c r="G22" s="594" t="s">
        <v>376</v>
      </c>
      <c r="H22" s="594" t="s">
        <v>376</v>
      </c>
      <c r="I22" s="603"/>
      <c r="J22" s="594">
        <f>'6.IIPthang'!D31</f>
        <v>93.74</v>
      </c>
      <c r="K22" s="594">
        <f>'6.IIPthang'!E31</f>
        <v>114.15</v>
      </c>
      <c r="L22" s="594">
        <f>'6.IIPthang'!F31</f>
        <v>106.72</v>
      </c>
      <c r="M22" s="594"/>
      <c r="N22" s="595"/>
    </row>
    <row r="23" spans="1:19">
      <c r="A23" s="607" t="s">
        <v>99</v>
      </c>
      <c r="B23" s="90"/>
      <c r="C23" s="498" t="s">
        <v>10</v>
      </c>
      <c r="D23" s="594" t="s">
        <v>376</v>
      </c>
      <c r="E23" s="594" t="s">
        <v>376</v>
      </c>
      <c r="F23" s="594" t="s">
        <v>376</v>
      </c>
      <c r="G23" s="594" t="s">
        <v>376</v>
      </c>
      <c r="H23" s="594" t="s">
        <v>376</v>
      </c>
      <c r="I23" s="603"/>
      <c r="J23" s="594">
        <f>'6.IIPthang'!D33</f>
        <v>100.29</v>
      </c>
      <c r="K23" s="594">
        <f>'6.IIPthang'!E33</f>
        <v>143.49</v>
      </c>
      <c r="L23" s="594">
        <f>'6.IIPthang'!F33</f>
        <v>136.80000000000001</v>
      </c>
      <c r="M23" s="594"/>
      <c r="N23" s="595"/>
    </row>
    <row r="24" spans="1:19" s="18" customFormat="1">
      <c r="A24" s="178" t="s">
        <v>449</v>
      </c>
      <c r="B24" s="592"/>
      <c r="C24" s="591" t="s">
        <v>448</v>
      </c>
      <c r="D24" s="594" t="s">
        <v>376</v>
      </c>
      <c r="E24" s="594" t="s">
        <v>376</v>
      </c>
      <c r="F24" s="594" t="s">
        <v>376</v>
      </c>
      <c r="G24" s="594" t="s">
        <v>376</v>
      </c>
      <c r="H24" s="594" t="s">
        <v>376</v>
      </c>
      <c r="I24" s="609"/>
      <c r="J24" s="586">
        <f>'10.ton kho'!D6</f>
        <v>104.82</v>
      </c>
      <c r="K24" s="586">
        <f>'10.ton kho'!E6</f>
        <v>81.260000000000005</v>
      </c>
      <c r="L24" s="609">
        <f>'[10]4.NN'!I23</f>
        <v>0</v>
      </c>
      <c r="M24" s="586"/>
      <c r="N24" s="605"/>
      <c r="O24" s="18" t="s">
        <v>498</v>
      </c>
      <c r="P24" s="563"/>
    </row>
    <row r="25" spans="1:19" s="18" customFormat="1">
      <c r="A25" s="178" t="s">
        <v>499</v>
      </c>
      <c r="B25" s="592"/>
      <c r="C25" s="591" t="s">
        <v>448</v>
      </c>
      <c r="D25" s="594" t="s">
        <v>376</v>
      </c>
      <c r="E25" s="594" t="s">
        <v>376</v>
      </c>
      <c r="F25" s="594" t="s">
        <v>376</v>
      </c>
      <c r="G25" s="594" t="s">
        <v>376</v>
      </c>
      <c r="H25" s="594" t="s">
        <v>376</v>
      </c>
      <c r="I25" s="610"/>
      <c r="J25" s="586">
        <f>'11.tieu thu'!D6</f>
        <v>97.61</v>
      </c>
      <c r="K25" s="586">
        <f>'11.tieu thu'!E6</f>
        <v>149.30000000000001</v>
      </c>
      <c r="L25" s="586">
        <f>'11.tieu thu'!F6</f>
        <v>110.22</v>
      </c>
      <c r="M25" s="586"/>
      <c r="N25" s="605"/>
      <c r="O25" s="18" t="s">
        <v>500</v>
      </c>
      <c r="P25" s="563"/>
    </row>
    <row r="26" spans="1:19" s="18" customFormat="1">
      <c r="A26" s="243" t="s">
        <v>450</v>
      </c>
      <c r="B26" s="243"/>
      <c r="C26" s="591" t="s">
        <v>126</v>
      </c>
      <c r="D26" s="591"/>
      <c r="E26" s="591"/>
      <c r="F26" s="610">
        <f>'13.Tong muc'!C12/1000</f>
        <v>7450.1115099999979</v>
      </c>
      <c r="G26" s="671">
        <f>'13.Tong muc'!D12/1000</f>
        <v>6768.3724699999993</v>
      </c>
      <c r="H26" s="671">
        <f>'13.Tong muc'!E12/1000</f>
        <v>14218.483979999997</v>
      </c>
      <c r="I26" s="671"/>
      <c r="J26" s="586">
        <f>G26/F26%</f>
        <v>90.84927736873567</v>
      </c>
      <c r="K26" s="586">
        <f>'13.Tong muc'!F12</f>
        <v>117.00153316062381</v>
      </c>
      <c r="L26" s="586">
        <f>'13.Tong muc'!G12</f>
        <v>113.13569921613922</v>
      </c>
      <c r="M26" s="586"/>
      <c r="N26" s="605"/>
      <c r="O26" s="18" t="s">
        <v>501</v>
      </c>
      <c r="P26" s="563"/>
      <c r="Q26" s="563"/>
      <c r="R26" s="563"/>
      <c r="S26" s="563"/>
    </row>
    <row r="27" spans="1:19">
      <c r="A27" s="612" t="s">
        <v>180</v>
      </c>
      <c r="B27" s="90" t="s">
        <v>451</v>
      </c>
      <c r="D27" s="498"/>
      <c r="E27" s="594"/>
      <c r="F27" s="787">
        <f>'13.Tong muc'!C13/1000</f>
        <v>6006.6685799999987</v>
      </c>
      <c r="G27" s="594">
        <f>'13.Tong muc'!D13/1000</f>
        <v>5373.77801</v>
      </c>
      <c r="H27" s="594">
        <f>'13.Tong muc'!E13/1000</f>
        <v>11380.446589999998</v>
      </c>
      <c r="I27" s="594"/>
      <c r="J27" s="594">
        <f t="shared" ref="J27:J31" si="1">G27/F27%</f>
        <v>89.463534377320372</v>
      </c>
      <c r="K27" s="594">
        <f>'13.Tong muc'!F13</f>
        <v>115.77898543652199</v>
      </c>
      <c r="L27" s="594">
        <f>'13.Tong muc'!G13</f>
        <v>112.6389948874276</v>
      </c>
      <c r="M27" s="594"/>
      <c r="N27" s="595"/>
      <c r="P27" s="486"/>
      <c r="Q27" s="486"/>
      <c r="R27" s="486"/>
      <c r="S27" s="486"/>
    </row>
    <row r="28" spans="1:19">
      <c r="A28" s="612" t="s">
        <v>38</v>
      </c>
      <c r="B28" s="90" t="s">
        <v>452</v>
      </c>
      <c r="C28" s="613" t="s">
        <v>453</v>
      </c>
      <c r="D28" s="498"/>
      <c r="E28" s="594"/>
      <c r="F28" s="787">
        <f>'13.Tong muc'!C14/1000</f>
        <v>59.227550000000001</v>
      </c>
      <c r="G28" s="594">
        <f>'13.Tong muc'!D14/1000</f>
        <v>60.783999999999999</v>
      </c>
      <c r="H28" s="594">
        <f>'13.Tong muc'!E14/1000</f>
        <v>120.01155</v>
      </c>
      <c r="I28" s="594"/>
      <c r="J28" s="594">
        <f t="shared" si="1"/>
        <v>102.62791555618965</v>
      </c>
      <c r="K28" s="594">
        <f>'13.Tong muc'!F14</f>
        <v>138.72060910725995</v>
      </c>
      <c r="L28" s="594">
        <f>'13.Tong muc'!G14</f>
        <v>127.33976231137625</v>
      </c>
      <c r="M28" s="594"/>
      <c r="N28" s="595"/>
      <c r="P28" s="486"/>
      <c r="Q28" s="486"/>
      <c r="R28" s="486"/>
      <c r="S28" s="486"/>
    </row>
    <row r="29" spans="1:19">
      <c r="A29" s="612" t="s">
        <v>39</v>
      </c>
      <c r="B29" s="90" t="s">
        <v>452</v>
      </c>
      <c r="C29" s="613" t="s">
        <v>453</v>
      </c>
      <c r="D29" s="498"/>
      <c r="E29" s="594"/>
      <c r="F29" s="787">
        <f>'13.Tong muc'!C15/1000</f>
        <v>527.77909999999997</v>
      </c>
      <c r="G29" s="594">
        <f>'13.Tong muc'!D15/1000</f>
        <v>515.17974000000004</v>
      </c>
      <c r="H29" s="594">
        <f>'13.Tong muc'!E15/1000</f>
        <v>1042.95884</v>
      </c>
      <c r="I29" s="594"/>
      <c r="J29" s="594">
        <f t="shared" si="1"/>
        <v>97.612758822772648</v>
      </c>
      <c r="K29" s="594">
        <f>'13.Tong muc'!F15</f>
        <v>120.39321953760019</v>
      </c>
      <c r="L29" s="594">
        <f>'13.Tong muc'!G15</f>
        <v>114.79459197024235</v>
      </c>
      <c r="M29" s="594"/>
      <c r="N29" s="595"/>
      <c r="P29" s="486"/>
      <c r="Q29" s="486"/>
      <c r="R29" s="486"/>
      <c r="S29" s="486"/>
    </row>
    <row r="30" spans="1:19">
      <c r="A30" s="612" t="s">
        <v>46</v>
      </c>
      <c r="B30" s="90" t="s">
        <v>454</v>
      </c>
      <c r="C30" s="613" t="s">
        <v>453</v>
      </c>
      <c r="D30" s="498"/>
      <c r="E30" s="594"/>
      <c r="F30" s="787">
        <f>'13.Tong muc'!C16/1000</f>
        <v>13.52516</v>
      </c>
      <c r="G30" s="594">
        <f>'13.Tong muc'!D16/1000</f>
        <v>13.83704</v>
      </c>
      <c r="H30" s="594">
        <f>'13.Tong muc'!E16/1000</f>
        <v>27.362200000000001</v>
      </c>
      <c r="I30" s="594"/>
      <c r="J30" s="594">
        <f t="shared" si="1"/>
        <v>102.30592466188939</v>
      </c>
      <c r="K30" s="594">
        <f>'13.Tong muc'!F16</f>
        <v>114.11460645990043</v>
      </c>
      <c r="L30" s="594">
        <f>'13.Tong muc'!G16</f>
        <v>106.91641024004664</v>
      </c>
      <c r="M30" s="594"/>
      <c r="N30" s="595"/>
      <c r="P30" s="486"/>
      <c r="Q30" s="486"/>
      <c r="R30" s="486"/>
      <c r="S30" s="486"/>
    </row>
    <row r="31" spans="1:19">
      <c r="A31" s="612" t="s">
        <v>47</v>
      </c>
      <c r="B31" s="90" t="s">
        <v>455</v>
      </c>
      <c r="C31" s="613" t="s">
        <v>453</v>
      </c>
      <c r="D31" s="498"/>
      <c r="E31" s="594"/>
      <c r="F31" s="787">
        <f>'13.Tong muc'!C17/1000</f>
        <v>842.91111999999987</v>
      </c>
      <c r="G31" s="594">
        <f>'13.Tong muc'!D17/1000</f>
        <v>804.79367999999999</v>
      </c>
      <c r="H31" s="594">
        <f>'13.Tong muc'!E17/1000</f>
        <v>1647.7047999999998</v>
      </c>
      <c r="I31" s="594"/>
      <c r="J31" s="594">
        <f t="shared" si="1"/>
        <v>95.477881463943675</v>
      </c>
      <c r="K31" s="594">
        <f>'13.Tong muc'!F17</f>
        <v>122.01422784245223</v>
      </c>
      <c r="L31" s="594">
        <f>'13.Tong muc'!G17</f>
        <v>114.7597300478978</v>
      </c>
      <c r="M31" s="594"/>
      <c r="N31" s="595"/>
      <c r="P31" s="486"/>
      <c r="Q31" s="486"/>
      <c r="R31" s="486"/>
      <c r="S31" s="486"/>
    </row>
    <row r="32" spans="1:19" s="18" customFormat="1">
      <c r="A32" s="215" t="s">
        <v>456</v>
      </c>
      <c r="B32" s="215" t="s">
        <v>457</v>
      </c>
      <c r="C32" s="591" t="s">
        <v>126</v>
      </c>
      <c r="D32" s="591"/>
      <c r="E32" s="586"/>
      <c r="F32" s="586">
        <f>'17.DT van tai'!B6/1000</f>
        <v>707.91700000000003</v>
      </c>
      <c r="G32" s="586">
        <f>'17.DT van tai'!C6/1000</f>
        <v>705.34799999999996</v>
      </c>
      <c r="H32" s="586">
        <f>'17.DT van tai'!D6/1000</f>
        <v>1413.2650299999998</v>
      </c>
      <c r="I32" s="586"/>
      <c r="J32" s="586">
        <f>G32/F32%</f>
        <v>99.637104349803707</v>
      </c>
      <c r="K32" s="586">
        <f>'17.DT van tai'!E6</f>
        <v>114.55389903678922</v>
      </c>
      <c r="L32" s="586">
        <f>'17.DT van tai'!F6</f>
        <v>109.32</v>
      </c>
      <c r="M32" s="586"/>
      <c r="N32" s="605"/>
      <c r="O32" s="18" t="s">
        <v>502</v>
      </c>
      <c r="P32" s="563"/>
      <c r="Q32" s="563"/>
      <c r="R32" s="563"/>
      <c r="S32" s="563"/>
    </row>
    <row r="33" spans="1:18" s="18" customFormat="1">
      <c r="A33" s="243" t="s">
        <v>503</v>
      </c>
      <c r="B33" s="215"/>
      <c r="C33" s="591"/>
      <c r="D33" s="498"/>
      <c r="E33" s="594"/>
      <c r="F33" s="594"/>
      <c r="G33" s="594"/>
      <c r="H33" s="594"/>
      <c r="I33" s="594"/>
      <c r="J33" s="594"/>
      <c r="K33" s="594"/>
      <c r="L33" s="594"/>
      <c r="M33" s="597"/>
      <c r="N33" s="598"/>
      <c r="P33" s="486"/>
      <c r="Q33" s="486"/>
      <c r="R33" s="486"/>
    </row>
    <row r="34" spans="1:18" s="18" customFormat="1" hidden="1">
      <c r="A34" s="243" t="s">
        <v>476</v>
      </c>
      <c r="B34" s="215"/>
      <c r="C34" s="591" t="s">
        <v>42</v>
      </c>
      <c r="D34" s="591"/>
      <c r="E34" s="594"/>
      <c r="F34" s="594" t="s">
        <v>376</v>
      </c>
      <c r="G34" s="594" t="s">
        <v>376</v>
      </c>
      <c r="H34" s="594">
        <f>'27.VĐTTXH'!F8</f>
        <v>54980667.969999999</v>
      </c>
      <c r="I34" s="594"/>
      <c r="J34" s="615" t="s">
        <v>376</v>
      </c>
      <c r="K34" s="615" t="s">
        <v>376</v>
      </c>
      <c r="L34" s="586">
        <f>'27.VĐTTXH'!J8</f>
        <v>103.18289830006397</v>
      </c>
      <c r="M34" s="627"/>
      <c r="N34" s="616"/>
      <c r="P34" s="563"/>
      <c r="Q34" s="563"/>
      <c r="R34" s="563"/>
    </row>
    <row r="35" spans="1:18" s="18" customFormat="1" hidden="1">
      <c r="A35" s="611" t="s">
        <v>458</v>
      </c>
      <c r="B35" s="215"/>
      <c r="C35" s="613" t="s">
        <v>453</v>
      </c>
      <c r="D35" s="498"/>
      <c r="E35" s="498"/>
      <c r="F35" s="564" t="s">
        <v>376</v>
      </c>
      <c r="G35" s="564" t="s">
        <v>376</v>
      </c>
      <c r="H35" s="564">
        <f>SUM('27.VĐTTXH'!F10:F15)</f>
        <v>10708806.449999999</v>
      </c>
      <c r="I35" s="564"/>
      <c r="J35" s="564" t="s">
        <v>376</v>
      </c>
      <c r="K35" s="564" t="s">
        <v>376</v>
      </c>
      <c r="L35" s="594">
        <v>101.93</v>
      </c>
      <c r="M35" s="597"/>
      <c r="N35" s="598"/>
      <c r="P35" s="486"/>
      <c r="Q35" s="486"/>
      <c r="R35" s="486"/>
    </row>
    <row r="36" spans="1:18" s="18" customFormat="1" hidden="1">
      <c r="A36" s="611" t="s">
        <v>459</v>
      </c>
      <c r="B36" s="215"/>
      <c r="C36" s="613" t="s">
        <v>453</v>
      </c>
      <c r="D36" s="498"/>
      <c r="E36" s="498"/>
      <c r="F36" s="564" t="s">
        <v>376</v>
      </c>
      <c r="G36" s="564" t="s">
        <v>376</v>
      </c>
      <c r="H36" s="564">
        <f>'27.VĐTTXH'!F16</f>
        <v>25708052.560000002</v>
      </c>
      <c r="I36" s="564"/>
      <c r="J36" s="564" t="s">
        <v>376</v>
      </c>
      <c r="K36" s="564" t="s">
        <v>376</v>
      </c>
      <c r="L36" s="594">
        <f>'27.VĐTTXH'!J16</f>
        <v>107.84119317722114</v>
      </c>
      <c r="M36" s="597"/>
      <c r="N36" s="598"/>
      <c r="P36" s="486"/>
      <c r="Q36" s="486"/>
      <c r="R36" s="486"/>
    </row>
    <row r="37" spans="1:18" s="18" customFormat="1" hidden="1">
      <c r="A37" s="611" t="s">
        <v>460</v>
      </c>
      <c r="B37" s="215"/>
      <c r="C37" s="613" t="s">
        <v>453</v>
      </c>
      <c r="D37" s="498"/>
      <c r="E37" s="498"/>
      <c r="F37" s="564" t="s">
        <v>376</v>
      </c>
      <c r="G37" s="564" t="s">
        <v>376</v>
      </c>
      <c r="H37" s="564">
        <f>'27.VĐTTXH'!F17</f>
        <v>18563808.960000001</v>
      </c>
      <c r="I37" s="564"/>
      <c r="J37" s="564" t="s">
        <v>376</v>
      </c>
      <c r="K37" s="564" t="s">
        <v>376</v>
      </c>
      <c r="L37" s="594">
        <f>'27.VĐTTXH'!J17</f>
        <v>109.08345099329377</v>
      </c>
      <c r="M37" s="597"/>
      <c r="N37" s="598"/>
      <c r="P37" s="486"/>
      <c r="Q37" s="486"/>
      <c r="R37" s="486"/>
    </row>
    <row r="38" spans="1:18" s="18" customFormat="1">
      <c r="A38" s="243" t="s">
        <v>534</v>
      </c>
      <c r="B38" s="215"/>
      <c r="C38" s="591" t="s">
        <v>42</v>
      </c>
      <c r="D38" s="614">
        <v>369674</v>
      </c>
      <c r="E38" s="614">
        <v>828154</v>
      </c>
      <c r="F38" s="615">
        <f>'28.VonNSNNthang'!C9</f>
        <v>465419</v>
      </c>
      <c r="G38" s="615">
        <f>'28.VonNSNNthang'!D9</f>
        <v>524980</v>
      </c>
      <c r="H38" s="615">
        <f>'28.VonNSNNthang'!E9</f>
        <v>990399</v>
      </c>
      <c r="I38" s="615"/>
      <c r="J38" s="586">
        <f>G38/F38%</f>
        <v>112.79728588648079</v>
      </c>
      <c r="K38" s="586">
        <f>'28.VonNSNNthang'!F9</f>
        <v>142.01161022955361</v>
      </c>
      <c r="L38" s="586">
        <f>'28.VonNSNNthang'!H9</f>
        <v>119.59116299625433</v>
      </c>
      <c r="M38" s="609">
        <v>9632321</v>
      </c>
      <c r="N38" s="616"/>
      <c r="P38" s="563"/>
      <c r="Q38" s="563"/>
      <c r="R38" s="563"/>
    </row>
    <row r="39" spans="1:18" s="18" customFormat="1">
      <c r="A39" s="789" t="s">
        <v>31</v>
      </c>
      <c r="B39" s="215"/>
      <c r="C39" s="613" t="s">
        <v>453</v>
      </c>
      <c r="D39" s="617">
        <v>109920</v>
      </c>
      <c r="E39" s="617">
        <v>290310</v>
      </c>
      <c r="F39" s="564">
        <f>'28.VonNSNNthang'!C10</f>
        <v>140580</v>
      </c>
      <c r="G39" s="564">
        <f>'28.VonNSNNthang'!D10</f>
        <v>155270</v>
      </c>
      <c r="H39" s="564">
        <f>'28.VonNSNNthang'!E10</f>
        <v>295850</v>
      </c>
      <c r="I39" s="564"/>
      <c r="J39" s="594">
        <f t="shared" ref="J39:J41" si="2">G39/F39%</f>
        <v>110.44956608336891</v>
      </c>
      <c r="K39" s="594">
        <f>'28.VonNSNNthang'!F10</f>
        <v>141.25727802037846</v>
      </c>
      <c r="L39" s="594">
        <f>'28.VonNSNNthang'!H10</f>
        <v>101.90830491543524</v>
      </c>
      <c r="M39" s="593">
        <v>4686558.95</v>
      </c>
      <c r="N39" s="598"/>
      <c r="P39" s="486"/>
      <c r="Q39" s="486"/>
      <c r="R39" s="486"/>
    </row>
    <row r="40" spans="1:18" s="18" customFormat="1">
      <c r="A40" s="789" t="s">
        <v>33</v>
      </c>
      <c r="B40" s="215"/>
      <c r="C40" s="613" t="s">
        <v>453</v>
      </c>
      <c r="D40" s="617">
        <v>187704</v>
      </c>
      <c r="E40" s="617">
        <v>435174</v>
      </c>
      <c r="F40" s="564">
        <f>'28.VonNSNNthang'!C17</f>
        <v>169339</v>
      </c>
      <c r="G40" s="564">
        <f>'28.VonNSNNthang'!D17</f>
        <v>180610</v>
      </c>
      <c r="H40" s="564">
        <f>'28.VonNSNNthang'!E17</f>
        <v>349949</v>
      </c>
      <c r="I40" s="564"/>
      <c r="J40" s="594">
        <f t="shared" si="2"/>
        <v>106.6558796260755</v>
      </c>
      <c r="K40" s="594">
        <f>'28.VonNSNNthang'!F17</f>
        <v>96.220645271278187</v>
      </c>
      <c r="L40" s="594">
        <f>'28.VonNSNNthang'!H17</f>
        <v>80.415879625161438</v>
      </c>
      <c r="M40" s="593">
        <v>2973685.8634490003</v>
      </c>
      <c r="N40" s="598"/>
      <c r="P40" s="486"/>
      <c r="Q40" s="486"/>
      <c r="R40" s="486"/>
    </row>
    <row r="41" spans="1:18" s="18" customFormat="1">
      <c r="A41" s="789" t="s">
        <v>34</v>
      </c>
      <c r="B41" s="592"/>
      <c r="C41" s="613" t="s">
        <v>453</v>
      </c>
      <c r="D41" s="617">
        <v>72050</v>
      </c>
      <c r="E41" s="617">
        <v>30620</v>
      </c>
      <c r="F41" s="564">
        <f>'28.VonNSNNthang'!C22</f>
        <v>155500</v>
      </c>
      <c r="G41" s="564">
        <f>'28.VonNSNNthang'!C22</f>
        <v>155500</v>
      </c>
      <c r="H41" s="564">
        <f>'28.VonNSNNthang'!E22</f>
        <v>344600</v>
      </c>
      <c r="I41" s="564"/>
      <c r="J41" s="594">
        <f t="shared" si="2"/>
        <v>100</v>
      </c>
      <c r="K41" s="594">
        <f>'28.VonNSNNthang'!F22</f>
        <v>262.45662734212351</v>
      </c>
      <c r="L41" s="594">
        <f>'28.VonNSNNthang'!H22</f>
        <v>1125.4082299150882</v>
      </c>
      <c r="M41" s="618">
        <v>1972076.186551</v>
      </c>
      <c r="N41" s="598"/>
      <c r="O41" s="19" t="s">
        <v>504</v>
      </c>
      <c r="P41" s="486"/>
      <c r="Q41" s="486"/>
      <c r="R41" s="486"/>
    </row>
    <row r="42" spans="1:18" s="18" customFormat="1" hidden="1">
      <c r="A42" s="592" t="s">
        <v>535</v>
      </c>
      <c r="B42" s="592"/>
      <c r="C42" s="619" t="s">
        <v>42</v>
      </c>
      <c r="D42" s="591"/>
      <c r="E42" s="591"/>
      <c r="F42" s="615" t="s">
        <v>376</v>
      </c>
      <c r="G42" s="615" t="s">
        <v>376</v>
      </c>
      <c r="H42" s="615">
        <f>'[10]22.DTC'!C9</f>
        <v>3998668</v>
      </c>
      <c r="I42" s="615"/>
      <c r="J42" s="615" t="s">
        <v>376</v>
      </c>
      <c r="K42" s="615" t="s">
        <v>376</v>
      </c>
      <c r="L42" s="615" t="s">
        <v>376</v>
      </c>
      <c r="M42" s="615">
        <v>8253260</v>
      </c>
      <c r="N42" s="616">
        <f>'[10]22.DTC'!D9</f>
        <v>48.44955811400586</v>
      </c>
      <c r="O42" s="18" t="s">
        <v>505</v>
      </c>
    </row>
    <row r="43" spans="1:18" s="18" customFormat="1" hidden="1">
      <c r="A43" s="81" t="s">
        <v>506</v>
      </c>
      <c r="B43" s="592"/>
      <c r="C43" s="620" t="s">
        <v>42</v>
      </c>
      <c r="D43" s="591"/>
      <c r="E43" s="591"/>
      <c r="F43" s="564" t="s">
        <v>376</v>
      </c>
      <c r="G43" s="564" t="s">
        <v>376</v>
      </c>
      <c r="H43" s="564">
        <f>'[10]22.DTC'!C10</f>
        <v>1576397</v>
      </c>
      <c r="I43" s="564"/>
      <c r="J43" s="564" t="s">
        <v>376</v>
      </c>
      <c r="K43" s="564" t="s">
        <v>376</v>
      </c>
      <c r="L43" s="564" t="s">
        <v>376</v>
      </c>
      <c r="M43" s="564">
        <v>4830181</v>
      </c>
      <c r="N43" s="616">
        <f>'[10]22.DTC'!D10</f>
        <v>32.63639602739525</v>
      </c>
    </row>
    <row r="44" spans="1:18" hidden="1">
      <c r="A44" s="81" t="s">
        <v>507</v>
      </c>
      <c r="B44" s="90"/>
      <c r="C44" s="498" t="s">
        <v>42</v>
      </c>
      <c r="D44" s="498"/>
      <c r="E44" s="498"/>
      <c r="F44" s="564" t="s">
        <v>376</v>
      </c>
      <c r="G44" s="564" t="s">
        <v>376</v>
      </c>
      <c r="H44" s="564">
        <f>'[10]22.DTC'!C17</f>
        <v>2422271</v>
      </c>
      <c r="I44" s="564"/>
      <c r="J44" s="564" t="s">
        <v>376</v>
      </c>
      <c r="K44" s="564" t="s">
        <v>376</v>
      </c>
      <c r="L44" s="564" t="s">
        <v>376</v>
      </c>
      <c r="M44" s="618">
        <v>3423079</v>
      </c>
      <c r="N44" s="598">
        <f>'[10]22.DTC'!D17</f>
        <v>70.762930098896348</v>
      </c>
      <c r="O44" s="565" t="s">
        <v>508</v>
      </c>
    </row>
    <row r="45" spans="1:18" s="18" customFormat="1">
      <c r="A45" s="592" t="s">
        <v>680</v>
      </c>
      <c r="B45" s="592"/>
      <c r="C45" s="591"/>
      <c r="D45" s="498"/>
      <c r="E45" s="498"/>
      <c r="F45" s="564"/>
      <c r="G45" s="564"/>
      <c r="H45" s="564"/>
      <c r="I45" s="564"/>
      <c r="J45" s="594"/>
      <c r="K45" s="594"/>
      <c r="L45" s="594"/>
      <c r="M45" s="597"/>
      <c r="N45" s="598"/>
      <c r="O45" s="19" t="s">
        <v>509</v>
      </c>
    </row>
    <row r="46" spans="1:18">
      <c r="A46" s="608" t="s">
        <v>461</v>
      </c>
      <c r="B46" s="90" t="s">
        <v>462</v>
      </c>
      <c r="C46" s="596" t="s">
        <v>463</v>
      </c>
      <c r="D46" s="564" t="s">
        <v>376</v>
      </c>
      <c r="E46" s="564" t="s">
        <v>376</v>
      </c>
      <c r="F46" s="564" t="s">
        <v>376</v>
      </c>
      <c r="G46" s="564" t="s">
        <v>376</v>
      </c>
      <c r="H46" s="564">
        <f>'12.Doanh nghiep'!B5</f>
        <v>191</v>
      </c>
      <c r="I46" s="564"/>
      <c r="J46" s="564" t="s">
        <v>376</v>
      </c>
      <c r="K46" s="564" t="s">
        <v>376</v>
      </c>
      <c r="L46" s="594">
        <f>'12.Doanh nghiep'!E5</f>
        <v>111.04651162790698</v>
      </c>
      <c r="M46" s="564"/>
      <c r="N46" s="621"/>
    </row>
    <row r="47" spans="1:18">
      <c r="A47" s="608" t="s">
        <v>510</v>
      </c>
      <c r="B47" s="90" t="s">
        <v>462</v>
      </c>
      <c r="C47" s="596" t="s">
        <v>463</v>
      </c>
      <c r="D47" s="564" t="s">
        <v>376</v>
      </c>
      <c r="E47" s="564" t="s">
        <v>376</v>
      </c>
      <c r="F47" s="564" t="s">
        <v>376</v>
      </c>
      <c r="G47" s="564" t="s">
        <v>376</v>
      </c>
      <c r="H47" s="564">
        <f>'12.Doanh nghiep'!B27</f>
        <v>172</v>
      </c>
      <c r="I47" s="564"/>
      <c r="J47" s="564" t="s">
        <v>376</v>
      </c>
      <c r="K47" s="564" t="s">
        <v>376</v>
      </c>
      <c r="L47" s="594">
        <f>'12.Doanh nghiep'!E27</f>
        <v>118.62068965517241</v>
      </c>
      <c r="M47" s="564"/>
      <c r="N47" s="621"/>
    </row>
    <row r="48" spans="1:18">
      <c r="A48" s="608" t="s">
        <v>511</v>
      </c>
      <c r="B48" s="90" t="s">
        <v>464</v>
      </c>
      <c r="C48" s="596" t="s">
        <v>463</v>
      </c>
      <c r="D48" s="564" t="s">
        <v>376</v>
      </c>
      <c r="E48" s="564" t="s">
        <v>376</v>
      </c>
      <c r="F48" s="564" t="s">
        <v>376</v>
      </c>
      <c r="G48" s="564" t="s">
        <v>376</v>
      </c>
      <c r="H48" s="564">
        <f>'12.Doanh nghiep'!B25</f>
        <v>673</v>
      </c>
      <c r="I48" s="564"/>
      <c r="J48" s="564" t="s">
        <v>376</v>
      </c>
      <c r="K48" s="564" t="s">
        <v>376</v>
      </c>
      <c r="L48" s="594">
        <f>'12.Doanh nghiep'!E25</f>
        <v>128.92720306513411</v>
      </c>
      <c r="M48" s="564"/>
      <c r="N48" s="621"/>
    </row>
    <row r="49" spans="1:17">
      <c r="A49" s="608" t="s">
        <v>512</v>
      </c>
      <c r="B49" s="90" t="s">
        <v>462</v>
      </c>
      <c r="C49" s="596" t="s">
        <v>463</v>
      </c>
      <c r="D49" s="564" t="s">
        <v>376</v>
      </c>
      <c r="E49" s="564" t="s">
        <v>376</v>
      </c>
      <c r="F49" s="564" t="s">
        <v>376</v>
      </c>
      <c r="G49" s="564" t="s">
        <v>376</v>
      </c>
      <c r="H49" s="564">
        <f>'12.Doanh nghiep'!B26</f>
        <v>36</v>
      </c>
      <c r="I49" s="564"/>
      <c r="J49" s="564" t="s">
        <v>376</v>
      </c>
      <c r="K49" s="564" t="s">
        <v>376</v>
      </c>
      <c r="L49" s="594">
        <f>'12.Doanh nghiep'!E26</f>
        <v>116.12903225806451</v>
      </c>
      <c r="M49" s="564"/>
      <c r="N49" s="621"/>
    </row>
    <row r="50" spans="1:17">
      <c r="A50" s="592" t="s">
        <v>683</v>
      </c>
      <c r="B50" s="90"/>
      <c r="D50" s="498"/>
      <c r="E50" s="498"/>
      <c r="F50" s="602"/>
      <c r="G50" s="564"/>
      <c r="H50" s="564"/>
      <c r="I50" s="564"/>
      <c r="J50" s="594"/>
      <c r="K50" s="594"/>
      <c r="L50" s="603"/>
      <c r="M50" s="622"/>
      <c r="N50" s="598"/>
      <c r="O50" s="19" t="s">
        <v>513</v>
      </c>
    </row>
    <row r="51" spans="1:17">
      <c r="A51" s="623" t="s">
        <v>536</v>
      </c>
      <c r="B51" s="90"/>
      <c r="D51" s="498"/>
      <c r="E51" s="498"/>
      <c r="F51" s="564"/>
      <c r="G51" s="564"/>
      <c r="H51" s="564"/>
      <c r="I51" s="564"/>
      <c r="J51" s="594"/>
      <c r="K51" s="594"/>
      <c r="L51" s="603"/>
      <c r="M51" s="622"/>
      <c r="N51" s="598"/>
    </row>
    <row r="52" spans="1:17">
      <c r="A52" s="608" t="s">
        <v>465</v>
      </c>
      <c r="B52" s="90"/>
      <c r="C52" s="498" t="s">
        <v>466</v>
      </c>
      <c r="D52" s="498" t="s">
        <v>376</v>
      </c>
      <c r="E52" s="498" t="s">
        <v>376</v>
      </c>
      <c r="F52" s="564" t="s">
        <v>376</v>
      </c>
      <c r="G52" s="564" t="s">
        <v>376</v>
      </c>
      <c r="H52" s="564">
        <f>'26.Thu hut dau tu'!B6</f>
        <v>3</v>
      </c>
      <c r="I52" s="564"/>
      <c r="J52" s="564" t="s">
        <v>376</v>
      </c>
      <c r="K52" s="564" t="s">
        <v>376</v>
      </c>
      <c r="L52" s="603">
        <f>'26.Thu hut dau tu'!F6</f>
        <v>33.333333333333336</v>
      </c>
      <c r="M52" s="622"/>
      <c r="N52" s="598"/>
      <c r="P52" s="487"/>
      <c r="Q52" s="488"/>
    </row>
    <row r="53" spans="1:17">
      <c r="A53" s="608" t="s">
        <v>467</v>
      </c>
      <c r="B53" s="623"/>
      <c r="C53" s="498" t="s">
        <v>126</v>
      </c>
      <c r="D53" s="498" t="s">
        <v>376</v>
      </c>
      <c r="E53" s="498" t="s">
        <v>376</v>
      </c>
      <c r="F53" s="564" t="s">
        <v>376</v>
      </c>
      <c r="G53" s="564" t="s">
        <v>376</v>
      </c>
      <c r="H53" s="564">
        <f>'26.Thu hut dau tu'!D6</f>
        <v>210.51299999999998</v>
      </c>
      <c r="I53" s="564"/>
      <c r="J53" s="564" t="s">
        <v>376</v>
      </c>
      <c r="K53" s="564" t="s">
        <v>376</v>
      </c>
      <c r="L53" s="603">
        <f>'26.Thu hut dau tu'!H6</f>
        <v>13.756987529946555</v>
      </c>
      <c r="M53" s="622">
        <v>5500</v>
      </c>
      <c r="N53" s="598">
        <f>H53/M53%</f>
        <v>3.8275090909090905</v>
      </c>
    </row>
    <row r="54" spans="1:17">
      <c r="A54" s="90" t="s">
        <v>537</v>
      </c>
      <c r="B54" s="90" t="s">
        <v>468</v>
      </c>
      <c r="D54" s="498"/>
      <c r="E54" s="498"/>
      <c r="F54" s="564"/>
      <c r="G54" s="564"/>
      <c r="H54" s="564"/>
      <c r="I54" s="564"/>
      <c r="J54" s="594"/>
      <c r="K54" s="594" t="str">
        <f t="shared" ref="K54" si="3">IFERROR(G54/D54%,"")</f>
        <v/>
      </c>
      <c r="L54" s="603"/>
      <c r="M54" s="622"/>
      <c r="N54" s="598"/>
    </row>
    <row r="55" spans="1:17">
      <c r="A55" s="608" t="s">
        <v>465</v>
      </c>
      <c r="B55" s="90"/>
      <c r="C55" s="498" t="s">
        <v>466</v>
      </c>
      <c r="D55" s="498" t="s">
        <v>376</v>
      </c>
      <c r="E55" s="498" t="s">
        <v>376</v>
      </c>
      <c r="F55" s="564" t="s">
        <v>376</v>
      </c>
      <c r="G55" s="564" t="s">
        <v>376</v>
      </c>
      <c r="H55" s="564">
        <f>'26.Thu hut dau tu'!B11</f>
        <v>11</v>
      </c>
      <c r="I55" s="564"/>
      <c r="J55" s="564" t="s">
        <v>376</v>
      </c>
      <c r="K55" s="564" t="s">
        <v>376</v>
      </c>
      <c r="L55" s="603">
        <f>'26.Thu hut dau tu'!F11</f>
        <v>64.705882352941174</v>
      </c>
      <c r="M55" s="622"/>
      <c r="N55" s="598"/>
    </row>
    <row r="56" spans="1:17">
      <c r="A56" s="608" t="s">
        <v>467</v>
      </c>
      <c r="B56" s="623"/>
      <c r="C56" s="498" t="s">
        <v>469</v>
      </c>
      <c r="D56" s="498" t="s">
        <v>376</v>
      </c>
      <c r="E56" s="498" t="s">
        <v>376</v>
      </c>
      <c r="F56" s="564" t="s">
        <v>376</v>
      </c>
      <c r="G56" s="564" t="s">
        <v>376</v>
      </c>
      <c r="H56" s="564">
        <f>'26.Thu hut dau tu'!D11</f>
        <v>53.967999999999996</v>
      </c>
      <c r="I56" s="564"/>
      <c r="J56" s="564" t="s">
        <v>376</v>
      </c>
      <c r="K56" s="564" t="s">
        <v>376</v>
      </c>
      <c r="L56" s="603">
        <f>'26.Thu hut dau tu'!H11</f>
        <v>43.543298827667996</v>
      </c>
      <c r="M56" s="622">
        <v>400</v>
      </c>
      <c r="N56" s="598">
        <f>H56/M56%</f>
        <v>13.491999999999999</v>
      </c>
    </row>
    <row r="57" spans="1:17" s="18" customFormat="1">
      <c r="A57" s="18" t="s">
        <v>684</v>
      </c>
      <c r="B57" s="592" t="s">
        <v>470</v>
      </c>
      <c r="C57" s="591" t="s">
        <v>42</v>
      </c>
      <c r="D57" s="615" t="s">
        <v>376</v>
      </c>
      <c r="E57" s="615" t="s">
        <v>376</v>
      </c>
      <c r="F57" s="615" t="s">
        <v>376</v>
      </c>
      <c r="G57" s="615" t="s">
        <v>376</v>
      </c>
      <c r="H57" s="615">
        <f>'23.Thu NSNN'!B7</f>
        <v>7475743.5956190005</v>
      </c>
      <c r="I57" s="615"/>
      <c r="J57" s="615" t="s">
        <v>376</v>
      </c>
      <c r="K57" s="615" t="s">
        <v>376</v>
      </c>
      <c r="L57" s="604">
        <f>'23.Thu NSNN'!C7</f>
        <v>113.81288462747187</v>
      </c>
      <c r="M57" s="624">
        <v>31765000</v>
      </c>
      <c r="N57" s="616">
        <f>H57/M57%</f>
        <v>23.534530444259406</v>
      </c>
      <c r="O57" s="18" t="s">
        <v>514</v>
      </c>
      <c r="P57" s="566"/>
    </row>
    <row r="58" spans="1:17" s="18" customFormat="1">
      <c r="A58" s="18" t="s">
        <v>685</v>
      </c>
      <c r="B58" s="592" t="s">
        <v>471</v>
      </c>
      <c r="C58" s="591" t="s">
        <v>42</v>
      </c>
      <c r="D58" s="615" t="s">
        <v>376</v>
      </c>
      <c r="E58" s="615" t="s">
        <v>376</v>
      </c>
      <c r="F58" s="615" t="s">
        <v>376</v>
      </c>
      <c r="G58" s="615" t="s">
        <v>376</v>
      </c>
      <c r="H58" s="615">
        <f>'24.Chi NSNN'!B7</f>
        <v>3113566.7964659999</v>
      </c>
      <c r="I58" s="615"/>
      <c r="J58" s="615" t="s">
        <v>376</v>
      </c>
      <c r="K58" s="615" t="s">
        <v>376</v>
      </c>
      <c r="L58" s="604">
        <f>'24.Chi NSNN'!C7</f>
        <v>111.61580030132751</v>
      </c>
      <c r="M58" s="624">
        <v>21398107</v>
      </c>
      <c r="N58" s="616">
        <f>H58/M58%</f>
        <v>14.550664675459375</v>
      </c>
      <c r="O58" s="18" t="s">
        <v>515</v>
      </c>
      <c r="P58" s="566"/>
    </row>
    <row r="59" spans="1:17" s="18" customFormat="1">
      <c r="A59" s="18" t="s">
        <v>686</v>
      </c>
      <c r="B59" s="625"/>
      <c r="C59" s="626"/>
      <c r="D59" s="591"/>
      <c r="E59" s="591"/>
      <c r="F59" s="615"/>
      <c r="G59" s="615"/>
      <c r="H59" s="615"/>
      <c r="I59" s="615"/>
      <c r="J59" s="586"/>
      <c r="K59" s="586"/>
      <c r="L59" s="586"/>
      <c r="M59" s="627"/>
      <c r="N59" s="616"/>
      <c r="O59" s="18" t="s">
        <v>516</v>
      </c>
    </row>
    <row r="60" spans="1:17" ht="31.5">
      <c r="A60" s="608" t="s">
        <v>687</v>
      </c>
      <c r="B60" s="90" t="s">
        <v>472</v>
      </c>
      <c r="C60" s="498" t="s">
        <v>126</v>
      </c>
      <c r="D60" s="564" t="s">
        <v>376</v>
      </c>
      <c r="E60" s="564" t="s">
        <v>376</v>
      </c>
      <c r="F60" s="564">
        <f>'25.NHNN'!C5</f>
        <v>133713</v>
      </c>
      <c r="G60" s="564">
        <f>'25.NHNN'!D5</f>
        <v>136000</v>
      </c>
      <c r="H60" s="564" t="s">
        <v>376</v>
      </c>
      <c r="I60" s="564"/>
      <c r="J60" s="564" t="s">
        <v>376</v>
      </c>
      <c r="K60" s="594">
        <f>'25.NHNN'!E5</f>
        <v>97.05</v>
      </c>
      <c r="L60" s="564" t="s">
        <v>376</v>
      </c>
      <c r="M60" s="564"/>
      <c r="N60" s="598"/>
    </row>
    <row r="61" spans="1:17" ht="31.5">
      <c r="A61" s="790" t="s">
        <v>688</v>
      </c>
      <c r="B61" s="611" t="s">
        <v>473</v>
      </c>
      <c r="C61" s="498" t="s">
        <v>126</v>
      </c>
      <c r="D61" s="564" t="s">
        <v>376</v>
      </c>
      <c r="E61" s="564" t="s">
        <v>376</v>
      </c>
      <c r="F61" s="564">
        <f>'25.NHNN'!C15</f>
        <v>144764</v>
      </c>
      <c r="G61" s="564">
        <f>'25.NHNN'!D16</f>
        <v>146000</v>
      </c>
      <c r="H61" s="564" t="s">
        <v>376</v>
      </c>
      <c r="I61" s="564"/>
      <c r="J61" s="564" t="s">
        <v>376</v>
      </c>
      <c r="K61" s="594">
        <f>'25.NHNN'!E15</f>
        <v>101.61</v>
      </c>
      <c r="L61" s="564" t="s">
        <v>376</v>
      </c>
      <c r="M61" s="564"/>
      <c r="N61" s="598"/>
    </row>
    <row r="62" spans="1:17" s="18" customFormat="1">
      <c r="A62" s="791" t="s">
        <v>517</v>
      </c>
      <c r="C62" s="591" t="s">
        <v>448</v>
      </c>
      <c r="D62" s="498"/>
      <c r="E62" s="498"/>
      <c r="F62" s="594">
        <f>'25.NHNN'!C30</f>
        <v>0.92</v>
      </c>
      <c r="G62" s="597">
        <f>'25.NHNN'!D30</f>
        <v>0.9</v>
      </c>
      <c r="H62" s="564" t="s">
        <v>376</v>
      </c>
      <c r="I62" s="597"/>
      <c r="J62" s="564" t="s">
        <v>376</v>
      </c>
      <c r="K62" s="594" t="s">
        <v>376</v>
      </c>
      <c r="L62" s="564" t="s">
        <v>376</v>
      </c>
      <c r="M62" s="564"/>
      <c r="N62" s="598"/>
    </row>
    <row r="63" spans="1:17" s="18" customFormat="1" hidden="1">
      <c r="A63" s="18" t="s">
        <v>689</v>
      </c>
      <c r="B63" s="592"/>
      <c r="C63" s="591" t="s">
        <v>469</v>
      </c>
      <c r="D63" s="614"/>
      <c r="E63" s="614"/>
      <c r="F63" s="615"/>
      <c r="G63" s="788">
        <v>1192.27218944314</v>
      </c>
      <c r="H63" s="615">
        <f>'22.Xuatkhau'!B4/1000000</f>
        <v>1817.3210091781848</v>
      </c>
      <c r="I63" s="615"/>
      <c r="J63" s="615" t="s">
        <v>376</v>
      </c>
      <c r="K63" s="615" t="s">
        <v>376</v>
      </c>
      <c r="L63" s="586">
        <f>'22.Xuatkhau'!C4</f>
        <v>79.883487267671796</v>
      </c>
      <c r="M63" s="615"/>
      <c r="N63" s="616"/>
      <c r="O63" s="18" t="s">
        <v>518</v>
      </c>
    </row>
    <row r="64" spans="1:17" s="18" customFormat="1" hidden="1">
      <c r="A64" s="18" t="s">
        <v>690</v>
      </c>
      <c r="B64" s="592"/>
      <c r="C64" s="591" t="s">
        <v>469</v>
      </c>
      <c r="D64" s="614"/>
      <c r="E64" s="614"/>
      <c r="F64" s="615"/>
      <c r="G64" s="615">
        <v>1416.9521387785999</v>
      </c>
      <c r="H64" s="615">
        <f>'21. Nhapkhau'!B4/1000000</f>
        <v>2142.5821858754421</v>
      </c>
      <c r="I64" s="615"/>
      <c r="J64" s="615" t="s">
        <v>376</v>
      </c>
      <c r="K64" s="615" t="s">
        <v>376</v>
      </c>
      <c r="L64" s="586">
        <f>'21. Nhapkhau'!C4</f>
        <v>90.643076715970579</v>
      </c>
      <c r="M64" s="615"/>
      <c r="N64" s="616"/>
      <c r="O64" s="18" t="s">
        <v>519</v>
      </c>
    </row>
    <row r="65" spans="1:15" s="18" customFormat="1" ht="31.5">
      <c r="A65" s="592" t="s">
        <v>691</v>
      </c>
      <c r="B65" s="592" t="s">
        <v>474</v>
      </c>
      <c r="C65" s="628" t="s">
        <v>448</v>
      </c>
      <c r="D65" s="629"/>
      <c r="E65" s="629"/>
      <c r="F65" s="615" t="s">
        <v>376</v>
      </c>
      <c r="G65" s="615" t="s">
        <v>376</v>
      </c>
      <c r="H65" s="615" t="s">
        <v>376</v>
      </c>
      <c r="I65" s="630"/>
      <c r="J65" s="586">
        <f>'30.CPI'!E6</f>
        <v>99.981800000000007</v>
      </c>
      <c r="K65" s="586">
        <f>'30.CPI'!C6</f>
        <v>100.6225</v>
      </c>
      <c r="L65" s="586">
        <f>'30.CPI'!F6</f>
        <v>101.08750000000001</v>
      </c>
      <c r="M65" s="616"/>
      <c r="N65" s="616"/>
      <c r="O65" s="18" t="s">
        <v>520</v>
      </c>
    </row>
    <row r="67" spans="1:15">
      <c r="F67" s="567"/>
    </row>
    <row r="68" spans="1:15">
      <c r="F68" s="567"/>
      <c r="G68" s="567"/>
    </row>
  </sheetData>
  <mergeCells count="11">
    <mergeCell ref="A1:L1"/>
    <mergeCell ref="A2:L2"/>
    <mergeCell ref="N3:N4"/>
    <mergeCell ref="A3:A4"/>
    <mergeCell ref="B3:B4"/>
    <mergeCell ref="C3:C4"/>
    <mergeCell ref="D3:E3"/>
    <mergeCell ref="F3:H3"/>
    <mergeCell ref="J3:K3"/>
    <mergeCell ref="L3:L4"/>
    <mergeCell ref="M3:M4"/>
  </mergeCells>
  <pageMargins left="0.49" right="0.46" top="0.38" bottom="0.44" header="0.3" footer="0.3"/>
  <pageSetup paperSize="9" scale="9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28"/>
  <sheetViews>
    <sheetView workbookViewId="0">
      <selection activeCell="L11" sqref="L11"/>
    </sheetView>
  </sheetViews>
  <sheetFormatPr defaultColWidth="8.25" defaultRowHeight="15.75"/>
  <cols>
    <col min="1" max="1" width="22.25" style="24" customWidth="1"/>
    <col min="2" max="2" width="12.375" style="24" customWidth="1"/>
    <col min="3" max="3" width="12.625" style="24" customWidth="1"/>
    <col min="4" max="4" width="12.25" style="24" customWidth="1"/>
    <col min="5" max="5" width="12.875" style="24" customWidth="1"/>
    <col min="6" max="6" width="11.5" style="24" customWidth="1"/>
    <col min="7" max="7" width="11.125" style="24" customWidth="1"/>
    <col min="8" max="8" width="8.875" style="24" bestFit="1" customWidth="1"/>
    <col min="9" max="16384" width="8.25" style="24"/>
  </cols>
  <sheetData>
    <row r="1" spans="1:8" ht="20.100000000000001" customHeight="1">
      <c r="A1" s="819" t="s">
        <v>529</v>
      </c>
      <c r="B1" s="819"/>
      <c r="C1" s="819"/>
      <c r="D1" s="819"/>
      <c r="E1" s="819"/>
      <c r="F1" s="819"/>
      <c r="G1" s="819"/>
    </row>
    <row r="2" spans="1:8" ht="20.100000000000001" customHeight="1">
      <c r="A2" s="819" t="s">
        <v>335</v>
      </c>
      <c r="B2" s="819"/>
      <c r="C2" s="819"/>
      <c r="D2" s="819"/>
      <c r="E2" s="819"/>
      <c r="F2" s="819"/>
      <c r="G2" s="819"/>
    </row>
    <row r="3" spans="1:8" ht="15" customHeight="1">
      <c r="A3" s="23"/>
    </row>
    <row r="4" spans="1:8" ht="15" customHeight="1">
      <c r="A4" s="111"/>
      <c r="E4" s="99"/>
      <c r="G4" s="99" t="s">
        <v>40</v>
      </c>
    </row>
    <row r="5" spans="1:8" s="1" customFormat="1" ht="20.100000000000001" customHeight="1">
      <c r="A5" s="636"/>
      <c r="B5" s="637" t="s">
        <v>2</v>
      </c>
      <c r="C5" s="637" t="s">
        <v>2</v>
      </c>
      <c r="D5" s="637" t="s">
        <v>7</v>
      </c>
      <c r="E5" s="866" t="s">
        <v>73</v>
      </c>
      <c r="F5" s="866"/>
      <c r="G5" s="866"/>
    </row>
    <row r="6" spans="1:8" s="1" customFormat="1" ht="20.100000000000001" customHeight="1">
      <c r="A6" s="48"/>
      <c r="B6" s="39" t="s">
        <v>550</v>
      </c>
      <c r="C6" s="39" t="s">
        <v>494</v>
      </c>
      <c r="D6" s="39" t="s">
        <v>541</v>
      </c>
      <c r="E6" s="39" t="s">
        <v>550</v>
      </c>
      <c r="F6" s="39" t="s">
        <v>495</v>
      </c>
      <c r="G6" s="39" t="s">
        <v>543</v>
      </c>
    </row>
    <row r="7" spans="1:8" s="1" customFormat="1" ht="20.100000000000001" customHeight="1">
      <c r="A7" s="48"/>
      <c r="B7" s="11" t="s">
        <v>552</v>
      </c>
      <c r="C7" s="11" t="s">
        <v>285</v>
      </c>
      <c r="D7" s="11" t="s">
        <v>285</v>
      </c>
      <c r="E7" s="11" t="s">
        <v>552</v>
      </c>
      <c r="F7" s="11" t="s">
        <v>285</v>
      </c>
      <c r="G7" s="11" t="s">
        <v>285</v>
      </c>
    </row>
    <row r="8" spans="1:8" ht="24.95" customHeight="1">
      <c r="A8" s="22" t="s">
        <v>1</v>
      </c>
      <c r="B8" s="196">
        <v>4058504.8860672005</v>
      </c>
      <c r="C8" s="196">
        <v>2088546.09</v>
      </c>
      <c r="D8" s="196">
        <v>2258615.9000000004</v>
      </c>
      <c r="E8" s="198">
        <v>131.69215458289324</v>
      </c>
      <c r="F8" s="198">
        <v>118.05948265618161</v>
      </c>
      <c r="G8" s="198">
        <v>115.81192950029674</v>
      </c>
      <c r="H8" s="143"/>
    </row>
    <row r="9" spans="1:8" ht="24.95" customHeight="1">
      <c r="A9" s="200" t="s">
        <v>183</v>
      </c>
      <c r="B9" s="196"/>
      <c r="C9" s="196"/>
      <c r="D9" s="196"/>
      <c r="E9" s="196"/>
      <c r="F9" s="267"/>
      <c r="G9" s="267"/>
      <c r="H9" s="143"/>
    </row>
    <row r="10" spans="1:8" ht="24.95" customHeight="1">
      <c r="A10" s="201" t="s">
        <v>184</v>
      </c>
      <c r="B10" s="196">
        <v>768279.41941240011</v>
      </c>
      <c r="C10" s="196">
        <v>343433</v>
      </c>
      <c r="D10" s="196">
        <v>364457.07999999996</v>
      </c>
      <c r="E10" s="198">
        <v>167.15847344477137</v>
      </c>
      <c r="F10" s="198">
        <v>148.1459361420423</v>
      </c>
      <c r="G10" s="198">
        <v>152.29190183225487</v>
      </c>
      <c r="H10" s="143"/>
    </row>
    <row r="11" spans="1:8" ht="24.95" customHeight="1">
      <c r="A11" s="190" t="s">
        <v>16</v>
      </c>
      <c r="B11" s="197">
        <v>767393.82657240005</v>
      </c>
      <c r="C11" s="197">
        <v>343062.47000000003</v>
      </c>
      <c r="D11" s="197">
        <v>364109.82999999996</v>
      </c>
      <c r="E11" s="199">
        <v>167.74382608609255</v>
      </c>
      <c r="F11" s="199">
        <v>148.57384236767263</v>
      </c>
      <c r="G11" s="199">
        <v>152.56208172272369</v>
      </c>
      <c r="H11" s="143"/>
    </row>
    <row r="12" spans="1:8" ht="24.95" customHeight="1">
      <c r="A12" s="190" t="s">
        <v>182</v>
      </c>
      <c r="B12" s="197">
        <v>885.59284000000002</v>
      </c>
      <c r="C12" s="197">
        <v>370.53</v>
      </c>
      <c r="D12" s="197">
        <v>347.25</v>
      </c>
      <c r="E12" s="199">
        <v>41.542284168227923</v>
      </c>
      <c r="F12" s="199">
        <v>40.404292934159386</v>
      </c>
      <c r="G12" s="199">
        <v>53.306054609311353</v>
      </c>
      <c r="H12" s="143"/>
    </row>
    <row r="13" spans="1:8" ht="24.95" customHeight="1">
      <c r="A13" s="201" t="s">
        <v>185</v>
      </c>
      <c r="B13" s="196">
        <v>2890197.6201648</v>
      </c>
      <c r="C13" s="196">
        <v>1501105.1400000001</v>
      </c>
      <c r="D13" s="196">
        <v>1616906.16</v>
      </c>
      <c r="E13" s="198">
        <v>121.83282266153131</v>
      </c>
      <c r="F13" s="198">
        <v>107.84628788456713</v>
      </c>
      <c r="G13" s="198">
        <v>104.72483318690965</v>
      </c>
      <c r="H13" s="143"/>
    </row>
    <row r="14" spans="1:8" ht="24.95" customHeight="1">
      <c r="A14" s="190" t="s">
        <v>16</v>
      </c>
      <c r="B14" s="197">
        <v>1982554.4782437999</v>
      </c>
      <c r="C14" s="197">
        <v>1079648.32</v>
      </c>
      <c r="D14" s="197">
        <v>1159380.17</v>
      </c>
      <c r="E14" s="199">
        <v>119.80423801258372</v>
      </c>
      <c r="F14" s="199">
        <v>111.68233890850834</v>
      </c>
      <c r="G14" s="199">
        <v>106.06307109642071</v>
      </c>
      <c r="H14" s="143"/>
    </row>
    <row r="15" spans="1:8" ht="24.95" customHeight="1">
      <c r="A15" s="190" t="s">
        <v>182</v>
      </c>
      <c r="B15" s="197">
        <v>907643.14192099997</v>
      </c>
      <c r="C15" s="197">
        <v>421456.82</v>
      </c>
      <c r="D15" s="197">
        <v>457525.99000000005</v>
      </c>
      <c r="E15" s="199">
        <v>126.51192357963521</v>
      </c>
      <c r="F15" s="199">
        <v>99.124415252136359</v>
      </c>
      <c r="G15" s="199">
        <v>101.48023665159575</v>
      </c>
      <c r="H15" s="143"/>
    </row>
    <row r="16" spans="1:8" s="23" customFormat="1" ht="24.95" customHeight="1">
      <c r="A16" s="201" t="s">
        <v>186</v>
      </c>
      <c r="B16" s="194">
        <v>262761.07369799999</v>
      </c>
      <c r="C16" s="194">
        <v>139163.76999999999</v>
      </c>
      <c r="D16" s="194">
        <v>135431.39000000001</v>
      </c>
      <c r="E16" s="195">
        <v>165.68692747993703</v>
      </c>
      <c r="F16" s="195">
        <v>143.74627612517267</v>
      </c>
      <c r="G16" s="195">
        <v>116.57601468530177</v>
      </c>
    </row>
    <row r="17" spans="1:7" s="23" customFormat="1" ht="24.95" customHeight="1">
      <c r="A17" s="654" t="s">
        <v>334</v>
      </c>
      <c r="B17" s="194">
        <v>137266.772792</v>
      </c>
      <c r="C17" s="194">
        <v>104844.18</v>
      </c>
      <c r="D17" s="195">
        <v>141821.26999999999</v>
      </c>
      <c r="E17" s="195">
        <v>150.27006644344397</v>
      </c>
      <c r="F17" s="273">
        <v>216.01086915911549</v>
      </c>
      <c r="G17" s="273">
        <v>279.18292650284133</v>
      </c>
    </row>
    <row r="18" spans="1:7" ht="20.100000000000001" customHeight="1">
      <c r="A18" s="190"/>
      <c r="B18" s="191"/>
      <c r="C18" s="191"/>
      <c r="D18" s="193"/>
      <c r="E18" s="193"/>
    </row>
    <row r="19" spans="1:7" ht="20.100000000000001" customHeight="1">
      <c r="A19" s="190"/>
      <c r="B19" s="191"/>
      <c r="C19" s="191"/>
      <c r="D19" s="193"/>
      <c r="E19" s="193"/>
    </row>
    <row r="20" spans="1:7" ht="20.100000000000001" customHeight="1">
      <c r="A20" s="190"/>
      <c r="B20" s="191"/>
      <c r="C20" s="191"/>
      <c r="D20" s="193"/>
      <c r="E20" s="193"/>
    </row>
    <row r="21" spans="1:7" ht="20.100000000000001" customHeight="1">
      <c r="A21" s="190"/>
      <c r="B21" s="191"/>
      <c r="C21" s="191"/>
      <c r="D21" s="193"/>
      <c r="E21" s="193"/>
    </row>
    <row r="22" spans="1:7" s="23" customFormat="1" ht="20.100000000000001" customHeight="1">
      <c r="A22" s="123"/>
      <c r="B22" s="194"/>
      <c r="C22" s="194"/>
      <c r="D22" s="195"/>
      <c r="E22" s="195"/>
    </row>
    <row r="23" spans="1:7" ht="20.100000000000001" customHeight="1">
      <c r="A23" s="190"/>
      <c r="B23" s="191"/>
      <c r="C23" s="191"/>
      <c r="D23" s="193"/>
      <c r="E23" s="193"/>
    </row>
    <row r="24" spans="1:7" ht="20.100000000000001" customHeight="1">
      <c r="A24" s="190"/>
      <c r="B24" s="191"/>
      <c r="C24" s="191"/>
      <c r="D24" s="193"/>
      <c r="E24" s="193"/>
    </row>
    <row r="25" spans="1:7" ht="20.100000000000001" customHeight="1">
      <c r="A25" s="190"/>
      <c r="B25" s="191"/>
      <c r="C25" s="191"/>
      <c r="D25" s="193"/>
      <c r="E25" s="193"/>
    </row>
    <row r="26" spans="1:7" ht="20.100000000000001" customHeight="1">
      <c r="A26" s="190"/>
      <c r="B26" s="191"/>
      <c r="C26" s="191"/>
      <c r="D26" s="193"/>
      <c r="E26" s="193"/>
    </row>
    <row r="27" spans="1:7" ht="20.100000000000001" customHeight="1">
      <c r="A27" s="190"/>
      <c r="B27" s="191"/>
      <c r="C27" s="191"/>
      <c r="D27" s="193"/>
      <c r="E27" s="193"/>
    </row>
    <row r="28" spans="1:7" ht="20.100000000000001" customHeight="1"/>
  </sheetData>
  <mergeCells count="3">
    <mergeCell ref="A1:G1"/>
    <mergeCell ref="A2:G2"/>
    <mergeCell ref="E5:G5"/>
  </mergeCells>
  <pageMargins left="1.1811023622047245" right="0.78740157480314965" top="0.78740157480314965" bottom="0.78740157480314965" header="0" footer="0"/>
  <pageSetup paperSize="9" scale="79" fitToHeight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171"/>
  <sheetViews>
    <sheetView zoomScaleNormal="100" workbookViewId="0">
      <selection activeCell="I3" sqref="I1:K1048576"/>
    </sheetView>
  </sheetViews>
  <sheetFormatPr defaultColWidth="7.875" defaultRowHeight="15.75"/>
  <cols>
    <col min="1" max="1" width="1.5" style="113" customWidth="1"/>
    <col min="2" max="2" width="28.625" style="113" customWidth="1"/>
    <col min="3" max="3" width="10.125" style="113" customWidth="1"/>
    <col min="4" max="4" width="12.875" style="113" customWidth="1"/>
    <col min="5" max="5" width="12.625" style="113" customWidth="1"/>
    <col min="6" max="6" width="11.625" style="113" customWidth="1"/>
    <col min="7" max="7" width="12.625" style="113" customWidth="1"/>
    <col min="8" max="16384" width="7.875" style="113"/>
  </cols>
  <sheetData>
    <row r="1" spans="1:9" ht="39" customHeight="1">
      <c r="A1" s="250"/>
      <c r="B1" s="874" t="s">
        <v>638</v>
      </c>
      <c r="C1" s="875"/>
      <c r="D1" s="876"/>
      <c r="E1" s="876"/>
      <c r="F1" s="876"/>
      <c r="G1" s="876"/>
    </row>
    <row r="2" spans="1:9" ht="15" customHeight="1">
      <c r="A2" s="114"/>
      <c r="B2" s="115"/>
      <c r="C2" s="115"/>
      <c r="D2" s="115"/>
      <c r="E2" s="115"/>
      <c r="F2" s="115"/>
      <c r="G2" s="115"/>
    </row>
    <row r="3" spans="1:9" ht="15" customHeight="1">
      <c r="A3" s="116"/>
      <c r="B3" s="117"/>
      <c r="C3" s="117"/>
      <c r="D3" s="117"/>
      <c r="E3" s="117"/>
      <c r="F3" s="117"/>
      <c r="G3" s="118"/>
    </row>
    <row r="4" spans="1:9" s="213" customFormat="1" ht="63">
      <c r="A4" s="332"/>
      <c r="B4" s="54"/>
      <c r="C4" s="277" t="s">
        <v>630</v>
      </c>
      <c r="D4" s="277" t="s">
        <v>631</v>
      </c>
      <c r="E4" s="277" t="s">
        <v>637</v>
      </c>
      <c r="F4" s="277" t="s">
        <v>639</v>
      </c>
      <c r="G4" s="277" t="s">
        <v>634</v>
      </c>
    </row>
    <row r="5" spans="1:9" ht="20.100000000000001" customHeight="1">
      <c r="A5" s="119"/>
      <c r="B5" s="249" t="s">
        <v>14</v>
      </c>
      <c r="C5" s="120"/>
      <c r="D5" s="120"/>
      <c r="E5" s="121"/>
      <c r="F5" s="121"/>
      <c r="G5" s="122"/>
    </row>
    <row r="6" spans="1:9" ht="24.95" customHeight="1">
      <c r="A6" s="249"/>
      <c r="B6" s="123" t="s">
        <v>26</v>
      </c>
      <c r="C6" s="255">
        <v>3500.3110819528729</v>
      </c>
      <c r="D6" s="255">
        <v>4995.8154088911424</v>
      </c>
      <c r="E6" s="255">
        <v>8496.1264908440153</v>
      </c>
      <c r="F6" s="253">
        <v>117.68392333366032</v>
      </c>
      <c r="G6" s="253">
        <v>124.36760237321232</v>
      </c>
    </row>
    <row r="7" spans="1:9" ht="24.95" customHeight="1">
      <c r="A7" s="124"/>
      <c r="B7" s="190" t="s">
        <v>16</v>
      </c>
      <c r="C7" s="256">
        <v>3478.8974358974356</v>
      </c>
      <c r="D7" s="256">
        <v>4973.8137749042144</v>
      </c>
      <c r="E7" s="552">
        <v>8452.7112108016499</v>
      </c>
      <c r="F7" s="261">
        <v>117.85681925234607</v>
      </c>
      <c r="G7" s="261">
        <v>124.71200440023948</v>
      </c>
      <c r="I7" s="148"/>
    </row>
    <row r="8" spans="1:9" ht="24.95" customHeight="1">
      <c r="A8" s="124"/>
      <c r="B8" s="190" t="s">
        <v>41</v>
      </c>
      <c r="C8" s="256">
        <v>21.413646055437098</v>
      </c>
      <c r="D8" s="256">
        <v>22.001633986928102</v>
      </c>
      <c r="E8" s="553">
        <v>43.415280042365197</v>
      </c>
      <c r="F8" s="259">
        <v>88.375295324249777</v>
      </c>
      <c r="G8" s="259">
        <v>80.880876335010925</v>
      </c>
      <c r="I8" s="148"/>
    </row>
    <row r="9" spans="1:9" s="262" customFormat="1" ht="24.95" customHeight="1">
      <c r="A9" s="123"/>
      <c r="B9" s="123" t="s">
        <v>177</v>
      </c>
      <c r="C9" s="255">
        <v>197894.0332967033</v>
      </c>
      <c r="D9" s="255">
        <v>269497.90477777773</v>
      </c>
      <c r="E9" s="255">
        <v>467391.93807448103</v>
      </c>
      <c r="F9" s="253">
        <v>117.57105958441952</v>
      </c>
      <c r="G9" s="253">
        <v>126.62962102164997</v>
      </c>
      <c r="I9" s="263"/>
    </row>
    <row r="10" spans="1:9" ht="24.95" customHeight="1">
      <c r="A10" s="124"/>
      <c r="B10" s="190" t="s">
        <v>16</v>
      </c>
      <c r="C10" s="256">
        <v>197879.68615384615</v>
      </c>
      <c r="D10" s="256">
        <v>269482.94366666663</v>
      </c>
      <c r="E10" s="553">
        <v>467362.62982051278</v>
      </c>
      <c r="F10" s="259">
        <v>117.57429275391907</v>
      </c>
      <c r="G10" s="259">
        <v>126.6348529930583</v>
      </c>
      <c r="I10" s="148"/>
    </row>
    <row r="11" spans="1:9" ht="24.95" customHeight="1">
      <c r="A11" s="124"/>
      <c r="B11" s="190" t="s">
        <v>41</v>
      </c>
      <c r="C11" s="256">
        <v>14.347142857142858</v>
      </c>
      <c r="D11" s="256">
        <v>14.96111111111111</v>
      </c>
      <c r="E11" s="256">
        <v>29.308253968253968</v>
      </c>
      <c r="F11" s="254">
        <v>78.626159403411322</v>
      </c>
      <c r="G11" s="254">
        <v>76.336513604085965</v>
      </c>
      <c r="I11" s="148"/>
    </row>
    <row r="12" spans="1:9" ht="24.95" customHeight="1">
      <c r="A12" s="123"/>
      <c r="B12" s="249" t="s">
        <v>17</v>
      </c>
      <c r="C12" s="255"/>
      <c r="D12" s="255"/>
      <c r="E12" s="554"/>
      <c r="F12" s="260"/>
      <c r="G12" s="260"/>
      <c r="I12" s="148"/>
    </row>
    <row r="13" spans="1:9" s="262" customFormat="1" ht="24.95" customHeight="1">
      <c r="A13" s="123"/>
      <c r="B13" s="123" t="s">
        <v>27</v>
      </c>
      <c r="C13" s="255">
        <v>3915.7588812943113</v>
      </c>
      <c r="D13" s="255">
        <v>3613.2690840593332</v>
      </c>
      <c r="E13" s="555">
        <v>7529.0279653536445</v>
      </c>
      <c r="F13" s="258">
        <v>101.97965202539785</v>
      </c>
      <c r="G13" s="258">
        <v>92.218405727294396</v>
      </c>
      <c r="I13" s="263"/>
    </row>
    <row r="14" spans="1:9" ht="24.95" customHeight="1">
      <c r="A14" s="124"/>
      <c r="B14" s="190" t="s">
        <v>16</v>
      </c>
      <c r="C14" s="256">
        <v>1811.6851468894449</v>
      </c>
      <c r="D14" s="256">
        <v>1409.3591406820522</v>
      </c>
      <c r="E14" s="256">
        <v>3221.0442875714971</v>
      </c>
      <c r="F14" s="254">
        <v>108.48814750120575</v>
      </c>
      <c r="G14" s="254">
        <v>100.78324699741844</v>
      </c>
      <c r="I14" s="148"/>
    </row>
    <row r="15" spans="1:9" ht="24.95" customHeight="1">
      <c r="A15" s="124"/>
      <c r="B15" s="190" t="s">
        <v>41</v>
      </c>
      <c r="C15" s="256">
        <v>2104.0737344048662</v>
      </c>
      <c r="D15" s="256">
        <v>2203.9099433772808</v>
      </c>
      <c r="E15" s="552">
        <v>4307.9836777821474</v>
      </c>
      <c r="F15" s="261">
        <v>98.211833601331023</v>
      </c>
      <c r="G15" s="261">
        <v>86.708844445181995</v>
      </c>
      <c r="I15" s="148"/>
    </row>
    <row r="16" spans="1:9" s="262" customFormat="1" ht="22.5" customHeight="1">
      <c r="A16" s="123"/>
      <c r="B16" s="123" t="s">
        <v>178</v>
      </c>
      <c r="C16" s="255">
        <v>391335.16661974217</v>
      </c>
      <c r="D16" s="255">
        <v>378567.77435952734</v>
      </c>
      <c r="E16" s="255">
        <v>769902.94097926957</v>
      </c>
      <c r="F16" s="253">
        <v>103.48142744852902</v>
      </c>
      <c r="G16" s="253">
        <v>98.269929688883039</v>
      </c>
      <c r="I16" s="263"/>
    </row>
    <row r="17" spans="1:9" ht="24.95" customHeight="1">
      <c r="A17" s="249"/>
      <c r="B17" s="190" t="s">
        <v>16</v>
      </c>
      <c r="C17" s="256">
        <v>170040.01929046563</v>
      </c>
      <c r="D17" s="256">
        <v>136419.07233551366</v>
      </c>
      <c r="E17" s="552">
        <v>306459.09162597929</v>
      </c>
      <c r="F17" s="261">
        <v>112.46523020884793</v>
      </c>
      <c r="G17" s="261">
        <v>102.84451541980613</v>
      </c>
      <c r="I17" s="148"/>
    </row>
    <row r="18" spans="1:9" ht="24.95" customHeight="1">
      <c r="A18" s="123"/>
      <c r="B18" s="190" t="s">
        <v>41</v>
      </c>
      <c r="C18" s="256">
        <v>221295.14732927654</v>
      </c>
      <c r="D18" s="256">
        <v>242148.70202401368</v>
      </c>
      <c r="E18" s="553">
        <v>463443.84935329022</v>
      </c>
      <c r="F18" s="259">
        <v>99.025069826265636</v>
      </c>
      <c r="G18" s="259">
        <v>95.46206078372181</v>
      </c>
      <c r="H18" s="148"/>
      <c r="I18" s="148"/>
    </row>
    <row r="19" spans="1:9" s="262" customFormat="1" ht="24.95" customHeight="1">
      <c r="A19" s="123"/>
      <c r="B19" s="123"/>
      <c r="C19" s="255"/>
      <c r="D19" s="255"/>
      <c r="E19" s="555"/>
      <c r="F19" s="258"/>
      <c r="G19" s="258"/>
      <c r="I19" s="263"/>
    </row>
    <row r="20" spans="1:9" ht="24.95" customHeight="1">
      <c r="A20" s="124"/>
      <c r="B20" s="124"/>
      <c r="C20" s="256"/>
      <c r="D20" s="256"/>
      <c r="E20" s="254"/>
      <c r="F20" s="254"/>
      <c r="G20" s="254"/>
      <c r="I20" s="148"/>
    </row>
    <row r="21" spans="1:9" ht="24.95" customHeight="1">
      <c r="A21" s="124"/>
      <c r="B21" s="124"/>
      <c r="C21" s="256"/>
      <c r="D21" s="256"/>
      <c r="E21" s="261"/>
      <c r="F21" s="261"/>
      <c r="G21" s="261"/>
      <c r="I21" s="148"/>
    </row>
    <row r="22" spans="1:9" ht="24.95" customHeight="1">
      <c r="A22" s="124"/>
      <c r="B22" s="124"/>
      <c r="C22" s="256"/>
      <c r="D22" s="256"/>
      <c r="E22" s="254"/>
      <c r="F22" s="254"/>
      <c r="G22" s="254"/>
      <c r="I22" s="148"/>
    </row>
    <row r="23" spans="1:9" ht="24.95" customHeight="1">
      <c r="A23" s="124"/>
      <c r="B23" s="251"/>
      <c r="C23" s="256"/>
      <c r="D23" s="256"/>
      <c r="E23" s="261"/>
      <c r="F23" s="261"/>
      <c r="G23" s="261"/>
      <c r="I23" s="148"/>
    </row>
    <row r="24" spans="1:9" ht="24.95" customHeight="1">
      <c r="A24" s="124"/>
      <c r="B24" s="124"/>
      <c r="C24" s="256"/>
      <c r="D24" s="256"/>
      <c r="E24" s="261"/>
      <c r="F24" s="261"/>
      <c r="G24" s="261"/>
      <c r="I24" s="148"/>
    </row>
    <row r="25" spans="1:9" s="262" customFormat="1" ht="24.95" customHeight="1">
      <c r="A25" s="123"/>
      <c r="B25" s="123"/>
      <c r="C25" s="255"/>
      <c r="D25" s="255"/>
      <c r="E25" s="253"/>
      <c r="F25" s="253"/>
      <c r="G25" s="253"/>
      <c r="I25" s="263"/>
    </row>
    <row r="26" spans="1:9" ht="24.95" customHeight="1">
      <c r="A26" s="124"/>
      <c r="B26" s="124"/>
      <c r="C26" s="257"/>
      <c r="D26" s="257"/>
      <c r="E26" s="261"/>
      <c r="F26" s="261"/>
      <c r="G26" s="220"/>
      <c r="I26" s="148"/>
    </row>
    <row r="27" spans="1:9" ht="24.95" customHeight="1">
      <c r="A27" s="124"/>
      <c r="B27" s="124"/>
      <c r="C27" s="256"/>
      <c r="D27" s="256"/>
      <c r="E27" s="254"/>
      <c r="F27" s="254"/>
      <c r="G27" s="254"/>
    </row>
    <row r="28" spans="1:9" ht="24.95" customHeight="1">
      <c r="A28" s="116"/>
      <c r="B28" s="116"/>
      <c r="C28" s="256"/>
      <c r="D28" s="256"/>
      <c r="E28" s="254"/>
      <c r="F28" s="254"/>
      <c r="G28" s="254"/>
    </row>
    <row r="29" spans="1:9" ht="20.25" customHeight="1">
      <c r="A29" s="116"/>
      <c r="B29" s="116"/>
      <c r="C29" s="256"/>
      <c r="D29" s="256"/>
      <c r="E29" s="254"/>
      <c r="F29" s="254"/>
      <c r="G29" s="254"/>
    </row>
    <row r="30" spans="1:9" ht="18" customHeight="1">
      <c r="A30" s="116"/>
      <c r="B30" s="116"/>
      <c r="C30" s="256"/>
      <c r="D30" s="256"/>
      <c r="E30" s="254"/>
      <c r="F30" s="254"/>
      <c r="G30" s="254"/>
    </row>
    <row r="31" spans="1:9" ht="18" customHeight="1">
      <c r="A31" s="116"/>
      <c r="B31" s="116"/>
      <c r="C31" s="147"/>
      <c r="D31" s="147"/>
      <c r="E31" s="147"/>
      <c r="F31" s="149"/>
      <c r="G31" s="149"/>
    </row>
    <row r="32" spans="1:9" ht="18" customHeight="1">
      <c r="A32" s="116"/>
      <c r="B32" s="116"/>
      <c r="C32" s="147"/>
      <c r="D32" s="147"/>
      <c r="E32" s="147"/>
      <c r="F32" s="149"/>
      <c r="G32" s="149"/>
    </row>
    <row r="33" spans="1:7">
      <c r="A33" s="116"/>
      <c r="B33" s="116"/>
      <c r="C33" s="147"/>
      <c r="D33" s="147"/>
      <c r="E33" s="147"/>
      <c r="F33" s="149"/>
      <c r="G33" s="149"/>
    </row>
    <row r="34" spans="1:7">
      <c r="A34" s="116"/>
      <c r="B34" s="116"/>
      <c r="C34" s="147"/>
      <c r="D34" s="147"/>
      <c r="E34" s="147"/>
      <c r="F34" s="149"/>
      <c r="G34" s="149"/>
    </row>
    <row r="35" spans="1:7">
      <c r="A35" s="116"/>
      <c r="B35" s="116"/>
      <c r="C35" s="147"/>
      <c r="D35" s="147"/>
      <c r="E35" s="147"/>
      <c r="F35" s="149"/>
      <c r="G35" s="149"/>
    </row>
    <row r="36" spans="1:7">
      <c r="A36" s="116"/>
      <c r="B36" s="116"/>
      <c r="C36" s="147"/>
      <c r="D36" s="147"/>
      <c r="E36" s="147"/>
      <c r="F36" s="149"/>
      <c r="G36" s="149"/>
    </row>
    <row r="37" spans="1:7">
      <c r="A37" s="116"/>
      <c r="B37" s="116"/>
      <c r="C37" s="147"/>
      <c r="D37" s="147"/>
      <c r="E37" s="147"/>
      <c r="F37" s="149"/>
      <c r="G37" s="149"/>
    </row>
    <row r="38" spans="1:7">
      <c r="A38" s="116"/>
      <c r="B38" s="116"/>
      <c r="C38" s="147"/>
      <c r="D38" s="147"/>
      <c r="E38" s="147"/>
      <c r="F38" s="149"/>
      <c r="G38" s="149"/>
    </row>
    <row r="39" spans="1:7">
      <c r="A39" s="116"/>
      <c r="B39" s="116"/>
      <c r="C39" s="147"/>
      <c r="D39" s="147"/>
      <c r="E39" s="147"/>
      <c r="F39" s="149"/>
      <c r="G39" s="149"/>
    </row>
    <row r="40" spans="1:7">
      <c r="A40" s="116"/>
      <c r="B40" s="116"/>
      <c r="C40" s="147"/>
      <c r="D40" s="147"/>
      <c r="E40" s="147"/>
      <c r="F40" s="149"/>
      <c r="G40" s="149"/>
    </row>
    <row r="41" spans="1:7">
      <c r="A41" s="116"/>
      <c r="B41" s="116"/>
      <c r="C41" s="147"/>
      <c r="D41" s="147"/>
      <c r="E41" s="147"/>
      <c r="F41" s="149"/>
      <c r="G41" s="149"/>
    </row>
    <row r="42" spans="1:7">
      <c r="A42" s="116"/>
      <c r="B42" s="116"/>
      <c r="C42" s="147"/>
      <c r="D42" s="147"/>
      <c r="E42" s="147"/>
      <c r="F42" s="149"/>
      <c r="G42" s="149"/>
    </row>
    <row r="43" spans="1:7">
      <c r="A43" s="116"/>
      <c r="B43" s="116"/>
      <c r="C43" s="147"/>
      <c r="D43" s="147"/>
      <c r="E43" s="147"/>
      <c r="F43" s="149"/>
      <c r="G43" s="149"/>
    </row>
    <row r="44" spans="1:7">
      <c r="A44" s="116"/>
      <c r="B44" s="116"/>
      <c r="C44" s="147"/>
      <c r="D44" s="147"/>
      <c r="E44" s="147"/>
      <c r="F44" s="149"/>
      <c r="G44" s="149"/>
    </row>
    <row r="45" spans="1:7">
      <c r="A45" s="116"/>
      <c r="B45" s="116"/>
      <c r="C45" s="116"/>
      <c r="D45" s="116"/>
      <c r="E45" s="116"/>
      <c r="F45" s="149"/>
      <c r="G45" s="149"/>
    </row>
    <row r="46" spans="1:7">
      <c r="A46" s="116"/>
      <c r="B46" s="116"/>
      <c r="C46" s="116"/>
      <c r="D46" s="116"/>
      <c r="E46" s="116"/>
      <c r="F46" s="149"/>
      <c r="G46" s="149"/>
    </row>
    <row r="47" spans="1:7">
      <c r="A47" s="116"/>
      <c r="B47" s="116"/>
      <c r="C47" s="116"/>
      <c r="D47" s="116"/>
      <c r="E47" s="116"/>
      <c r="F47" s="149"/>
      <c r="G47" s="149"/>
    </row>
    <row r="48" spans="1:7">
      <c r="A48" s="116"/>
      <c r="B48" s="116"/>
      <c r="C48" s="116"/>
      <c r="D48" s="116"/>
      <c r="E48" s="116"/>
      <c r="F48" s="149"/>
      <c r="G48" s="149"/>
    </row>
    <row r="49" spans="1:7">
      <c r="A49" s="116"/>
      <c r="B49" s="116"/>
      <c r="C49" s="116"/>
      <c r="D49" s="116"/>
      <c r="E49" s="116"/>
      <c r="F49" s="149"/>
      <c r="G49" s="149"/>
    </row>
    <row r="50" spans="1:7">
      <c r="A50" s="116"/>
      <c r="B50" s="116"/>
      <c r="C50" s="116"/>
      <c r="D50" s="116"/>
      <c r="E50" s="116"/>
      <c r="F50" s="149"/>
      <c r="G50" s="149"/>
    </row>
    <row r="51" spans="1:7">
      <c r="A51" s="116"/>
      <c r="B51" s="116"/>
      <c r="C51" s="116"/>
      <c r="D51" s="116"/>
      <c r="E51" s="116"/>
      <c r="F51" s="149"/>
      <c r="G51" s="149"/>
    </row>
    <row r="52" spans="1:7">
      <c r="A52" s="116"/>
      <c r="B52" s="116"/>
      <c r="C52" s="116"/>
      <c r="D52" s="116"/>
      <c r="E52" s="116"/>
      <c r="F52" s="149"/>
      <c r="G52" s="149"/>
    </row>
    <row r="53" spans="1:7">
      <c r="A53" s="116"/>
      <c r="B53" s="116"/>
      <c r="C53" s="116"/>
      <c r="D53" s="116"/>
      <c r="E53" s="116"/>
      <c r="F53" s="149"/>
      <c r="G53" s="149"/>
    </row>
    <row r="54" spans="1:7">
      <c r="A54" s="116"/>
      <c r="B54" s="116"/>
      <c r="C54" s="116"/>
      <c r="D54" s="116"/>
      <c r="E54" s="116"/>
      <c r="F54" s="149"/>
      <c r="G54" s="149"/>
    </row>
    <row r="55" spans="1:7">
      <c r="A55" s="116"/>
      <c r="B55" s="116"/>
      <c r="C55" s="116"/>
      <c r="D55" s="116"/>
      <c r="E55" s="116"/>
      <c r="F55" s="149"/>
      <c r="G55" s="149"/>
    </row>
    <row r="56" spans="1:7">
      <c r="A56" s="116"/>
      <c r="B56" s="116"/>
      <c r="C56" s="116"/>
      <c r="D56" s="116"/>
      <c r="E56" s="116"/>
      <c r="F56" s="149"/>
      <c r="G56" s="149"/>
    </row>
    <row r="57" spans="1:7">
      <c r="A57" s="116"/>
      <c r="B57" s="116"/>
      <c r="C57" s="116"/>
      <c r="D57" s="116"/>
      <c r="E57" s="116"/>
      <c r="F57" s="149"/>
      <c r="G57" s="149"/>
    </row>
    <row r="58" spans="1:7">
      <c r="A58" s="116"/>
      <c r="B58" s="116"/>
      <c r="C58" s="116"/>
      <c r="D58" s="116"/>
      <c r="E58" s="116"/>
      <c r="F58" s="149"/>
      <c r="G58" s="149"/>
    </row>
    <row r="59" spans="1:7">
      <c r="A59" s="116"/>
      <c r="B59" s="116"/>
      <c r="C59" s="116"/>
      <c r="D59" s="116"/>
      <c r="E59" s="116"/>
      <c r="F59" s="149"/>
      <c r="G59" s="149"/>
    </row>
    <row r="60" spans="1:7">
      <c r="A60" s="116"/>
      <c r="B60" s="116"/>
      <c r="C60" s="116"/>
      <c r="D60" s="116"/>
      <c r="E60" s="116"/>
      <c r="F60" s="149"/>
      <c r="G60" s="149"/>
    </row>
    <row r="61" spans="1:7">
      <c r="A61" s="116"/>
      <c r="B61" s="116"/>
      <c r="C61" s="116"/>
      <c r="D61" s="116"/>
      <c r="E61" s="116"/>
      <c r="F61" s="149"/>
      <c r="G61" s="149"/>
    </row>
    <row r="62" spans="1:7">
      <c r="A62" s="116"/>
      <c r="B62" s="116"/>
      <c r="C62" s="116"/>
      <c r="D62" s="116"/>
      <c r="E62" s="116"/>
      <c r="F62" s="149"/>
      <c r="G62" s="149"/>
    </row>
    <row r="63" spans="1:7">
      <c r="A63" s="116"/>
      <c r="B63" s="116"/>
      <c r="C63" s="116"/>
      <c r="D63" s="116"/>
      <c r="E63" s="116"/>
      <c r="F63" s="149"/>
      <c r="G63" s="149"/>
    </row>
    <row r="64" spans="1:7">
      <c r="A64" s="116"/>
      <c r="B64" s="116"/>
      <c r="C64" s="116"/>
      <c r="D64" s="116"/>
      <c r="E64" s="116"/>
      <c r="F64" s="149"/>
      <c r="G64" s="149"/>
    </row>
    <row r="65" spans="1:7">
      <c r="A65" s="116"/>
      <c r="B65" s="116"/>
      <c r="C65" s="116"/>
      <c r="D65" s="116"/>
      <c r="E65" s="116"/>
      <c r="F65" s="149"/>
      <c r="G65" s="149"/>
    </row>
    <row r="66" spans="1:7">
      <c r="A66" s="116"/>
      <c r="B66" s="116"/>
      <c r="C66" s="116"/>
      <c r="D66" s="116"/>
      <c r="E66" s="116"/>
      <c r="F66" s="149"/>
      <c r="G66" s="149"/>
    </row>
    <row r="67" spans="1:7">
      <c r="A67" s="116"/>
      <c r="B67" s="116"/>
      <c r="C67" s="116"/>
      <c r="D67" s="116"/>
      <c r="E67" s="116"/>
      <c r="F67" s="149"/>
      <c r="G67" s="149"/>
    </row>
    <row r="68" spans="1:7">
      <c r="A68" s="116"/>
      <c r="B68" s="116"/>
      <c r="C68" s="116"/>
      <c r="D68" s="116"/>
      <c r="E68" s="116"/>
      <c r="F68" s="149"/>
      <c r="G68" s="149"/>
    </row>
    <row r="69" spans="1:7">
      <c r="A69" s="116"/>
      <c r="B69" s="116"/>
      <c r="C69" s="116"/>
      <c r="D69" s="116"/>
      <c r="E69" s="116"/>
      <c r="F69" s="149"/>
      <c r="G69" s="149"/>
    </row>
    <row r="70" spans="1:7">
      <c r="A70" s="116"/>
      <c r="B70" s="116"/>
      <c r="C70" s="116"/>
      <c r="D70" s="116"/>
      <c r="E70" s="116"/>
      <c r="F70" s="116"/>
      <c r="G70" s="116"/>
    </row>
    <row r="71" spans="1:7">
      <c r="A71" s="116"/>
      <c r="B71" s="116"/>
      <c r="C71" s="116"/>
      <c r="D71" s="116"/>
      <c r="E71" s="116"/>
      <c r="F71" s="116"/>
      <c r="G71" s="116"/>
    </row>
    <row r="72" spans="1:7">
      <c r="A72" s="116"/>
      <c r="B72" s="116"/>
      <c r="C72" s="116"/>
      <c r="D72" s="116"/>
      <c r="E72" s="116"/>
      <c r="F72" s="116"/>
      <c r="G72" s="116"/>
    </row>
    <row r="73" spans="1:7">
      <c r="A73" s="116"/>
      <c r="B73" s="116"/>
      <c r="C73" s="116"/>
      <c r="D73" s="116"/>
      <c r="E73" s="116"/>
      <c r="F73" s="116"/>
      <c r="G73" s="116"/>
    </row>
    <row r="74" spans="1:7">
      <c r="A74" s="116"/>
      <c r="B74" s="116"/>
      <c r="C74" s="116"/>
      <c r="D74" s="116"/>
      <c r="E74" s="116"/>
      <c r="F74" s="116"/>
      <c r="G74" s="116"/>
    </row>
    <row r="75" spans="1:7">
      <c r="A75" s="116"/>
      <c r="B75" s="116"/>
      <c r="C75" s="116"/>
      <c r="D75" s="116"/>
      <c r="E75" s="116"/>
      <c r="F75" s="116"/>
      <c r="G75" s="116"/>
    </row>
    <row r="76" spans="1:7">
      <c r="A76" s="116"/>
      <c r="B76" s="116"/>
      <c r="C76" s="116"/>
      <c r="D76" s="116"/>
      <c r="E76" s="116"/>
      <c r="F76" s="116"/>
      <c r="G76" s="116"/>
    </row>
    <row r="77" spans="1:7">
      <c r="A77" s="116"/>
      <c r="B77" s="116"/>
      <c r="C77" s="116"/>
      <c r="D77" s="116"/>
      <c r="E77" s="116"/>
      <c r="F77" s="116"/>
      <c r="G77" s="116"/>
    </row>
    <row r="78" spans="1:7">
      <c r="A78" s="116"/>
      <c r="B78" s="116"/>
      <c r="C78" s="116"/>
      <c r="D78" s="116"/>
      <c r="E78" s="116"/>
      <c r="F78" s="116"/>
      <c r="G78" s="116"/>
    </row>
    <row r="79" spans="1:7">
      <c r="A79" s="116"/>
      <c r="B79" s="116"/>
      <c r="C79" s="116"/>
      <c r="D79" s="116"/>
      <c r="E79" s="116"/>
      <c r="F79" s="116"/>
      <c r="G79" s="116"/>
    </row>
    <row r="80" spans="1:7">
      <c r="A80" s="116"/>
      <c r="B80" s="116"/>
      <c r="C80" s="116"/>
      <c r="D80" s="116"/>
      <c r="E80" s="116"/>
      <c r="F80" s="116"/>
      <c r="G80" s="116"/>
    </row>
    <row r="81" spans="1:7">
      <c r="A81" s="116"/>
      <c r="B81" s="116"/>
      <c r="C81" s="116"/>
      <c r="D81" s="116"/>
      <c r="E81" s="116"/>
      <c r="F81" s="116"/>
      <c r="G81" s="116"/>
    </row>
    <row r="82" spans="1:7">
      <c r="A82" s="116"/>
      <c r="B82" s="116"/>
      <c r="C82" s="116"/>
      <c r="D82" s="116"/>
      <c r="E82" s="116"/>
      <c r="F82" s="116"/>
      <c r="G82" s="116"/>
    </row>
    <row r="83" spans="1:7">
      <c r="A83" s="116"/>
      <c r="B83" s="116"/>
      <c r="C83" s="116"/>
      <c r="D83" s="116"/>
      <c r="E83" s="116"/>
      <c r="F83" s="116"/>
      <c r="G83" s="116"/>
    </row>
    <row r="84" spans="1:7">
      <c r="A84" s="116"/>
      <c r="B84" s="116"/>
      <c r="C84" s="116"/>
      <c r="D84" s="116"/>
      <c r="E84" s="116"/>
      <c r="F84" s="116"/>
      <c r="G84" s="116"/>
    </row>
    <row r="85" spans="1:7">
      <c r="A85" s="116"/>
      <c r="B85" s="116"/>
      <c r="C85" s="116"/>
      <c r="D85" s="116"/>
      <c r="E85" s="116"/>
      <c r="F85" s="116"/>
      <c r="G85" s="116"/>
    </row>
    <row r="86" spans="1:7">
      <c r="A86" s="116"/>
      <c r="B86" s="116"/>
      <c r="C86" s="116"/>
      <c r="D86" s="116"/>
      <c r="E86" s="116"/>
      <c r="F86" s="116"/>
      <c r="G86" s="116"/>
    </row>
    <row r="87" spans="1:7">
      <c r="A87" s="116"/>
      <c r="B87" s="116"/>
      <c r="C87" s="116"/>
      <c r="D87" s="116"/>
      <c r="E87" s="116"/>
      <c r="F87" s="116"/>
      <c r="G87" s="116"/>
    </row>
    <row r="88" spans="1:7">
      <c r="A88" s="116"/>
      <c r="B88" s="116"/>
      <c r="C88" s="116"/>
      <c r="D88" s="116"/>
      <c r="E88" s="116"/>
      <c r="F88" s="116"/>
      <c r="G88" s="116"/>
    </row>
    <row r="89" spans="1:7">
      <c r="A89" s="116"/>
      <c r="B89" s="116"/>
      <c r="C89" s="116"/>
      <c r="D89" s="116"/>
      <c r="E89" s="116"/>
      <c r="F89" s="116"/>
      <c r="G89" s="116"/>
    </row>
    <row r="90" spans="1:7">
      <c r="A90" s="116"/>
      <c r="B90" s="116"/>
      <c r="C90" s="116"/>
      <c r="D90" s="116"/>
      <c r="E90" s="116"/>
      <c r="F90" s="116"/>
      <c r="G90" s="116"/>
    </row>
    <row r="91" spans="1:7">
      <c r="A91" s="116"/>
      <c r="B91" s="116"/>
      <c r="C91" s="116"/>
      <c r="D91" s="116"/>
      <c r="E91" s="116"/>
      <c r="F91" s="116"/>
      <c r="G91" s="116"/>
    </row>
    <row r="92" spans="1:7">
      <c r="A92" s="116"/>
      <c r="B92" s="116"/>
      <c r="C92" s="116"/>
      <c r="D92" s="116"/>
      <c r="E92" s="116"/>
      <c r="F92" s="116"/>
      <c r="G92" s="116"/>
    </row>
    <row r="93" spans="1:7">
      <c r="A93" s="116"/>
      <c r="B93" s="116"/>
      <c r="C93" s="116"/>
      <c r="D93" s="116"/>
      <c r="E93" s="116"/>
      <c r="F93" s="116"/>
      <c r="G93" s="116"/>
    </row>
    <row r="94" spans="1:7">
      <c r="A94" s="116"/>
      <c r="B94" s="116"/>
      <c r="C94" s="116"/>
      <c r="D94" s="116"/>
      <c r="E94" s="116"/>
      <c r="F94" s="116"/>
      <c r="G94" s="116"/>
    </row>
    <row r="95" spans="1:7">
      <c r="A95" s="116"/>
      <c r="B95" s="116"/>
      <c r="C95" s="116"/>
      <c r="D95" s="116"/>
      <c r="E95" s="116"/>
      <c r="F95" s="116"/>
      <c r="G95" s="116"/>
    </row>
    <row r="96" spans="1:7">
      <c r="A96" s="116"/>
      <c r="B96" s="116"/>
      <c r="C96" s="116"/>
      <c r="D96" s="116"/>
      <c r="E96" s="116"/>
      <c r="F96" s="116"/>
      <c r="G96" s="116"/>
    </row>
    <row r="97" spans="1:7">
      <c r="A97" s="116"/>
      <c r="B97" s="116"/>
      <c r="C97" s="116"/>
      <c r="D97" s="116"/>
      <c r="E97" s="116"/>
      <c r="F97" s="116"/>
      <c r="G97" s="116"/>
    </row>
    <row r="98" spans="1:7">
      <c r="A98" s="116"/>
      <c r="B98" s="116"/>
      <c r="C98" s="116"/>
      <c r="D98" s="116"/>
      <c r="E98" s="116"/>
      <c r="F98" s="116"/>
      <c r="G98" s="116"/>
    </row>
    <row r="99" spans="1:7">
      <c r="A99" s="116"/>
      <c r="B99" s="116"/>
      <c r="C99" s="116"/>
      <c r="D99" s="116"/>
      <c r="E99" s="116"/>
      <c r="F99" s="116"/>
      <c r="G99" s="116"/>
    </row>
    <row r="100" spans="1:7">
      <c r="A100" s="116"/>
      <c r="B100" s="116"/>
      <c r="C100" s="116"/>
      <c r="D100" s="116"/>
      <c r="E100" s="116"/>
      <c r="F100" s="116"/>
      <c r="G100" s="116"/>
    </row>
    <row r="101" spans="1:7">
      <c r="A101" s="116"/>
      <c r="B101" s="116"/>
      <c r="C101" s="116"/>
      <c r="D101" s="116"/>
      <c r="E101" s="116"/>
      <c r="F101" s="116"/>
      <c r="G101" s="116"/>
    </row>
    <row r="102" spans="1:7">
      <c r="A102" s="116"/>
      <c r="B102" s="116"/>
      <c r="C102" s="116"/>
      <c r="D102" s="116"/>
      <c r="E102" s="116"/>
      <c r="F102" s="116"/>
      <c r="G102" s="116"/>
    </row>
    <row r="103" spans="1:7">
      <c r="A103" s="116"/>
      <c r="B103" s="116"/>
      <c r="C103" s="116"/>
      <c r="D103" s="116"/>
      <c r="E103" s="116"/>
      <c r="F103" s="116"/>
      <c r="G103" s="116"/>
    </row>
    <row r="104" spans="1:7">
      <c r="A104" s="116"/>
      <c r="B104" s="116"/>
      <c r="C104" s="116"/>
      <c r="D104" s="116"/>
      <c r="E104" s="116"/>
      <c r="F104" s="116"/>
      <c r="G104" s="116"/>
    </row>
    <row r="105" spans="1:7">
      <c r="A105" s="116"/>
      <c r="B105" s="116"/>
      <c r="C105" s="116"/>
      <c r="D105" s="116"/>
      <c r="E105" s="116"/>
      <c r="F105" s="116"/>
      <c r="G105" s="116"/>
    </row>
    <row r="106" spans="1:7">
      <c r="A106" s="116"/>
      <c r="B106" s="116"/>
      <c r="C106" s="116"/>
      <c r="D106" s="116"/>
      <c r="E106" s="116"/>
      <c r="F106" s="116"/>
      <c r="G106" s="116"/>
    </row>
    <row r="107" spans="1:7">
      <c r="A107" s="116"/>
      <c r="B107" s="116"/>
      <c r="C107" s="116"/>
      <c r="D107" s="116"/>
      <c r="E107" s="116"/>
      <c r="F107" s="116"/>
      <c r="G107" s="116"/>
    </row>
    <row r="108" spans="1:7">
      <c r="A108" s="116"/>
      <c r="B108" s="116"/>
      <c r="C108" s="116"/>
      <c r="D108" s="116"/>
      <c r="E108" s="116"/>
      <c r="F108" s="116"/>
      <c r="G108" s="116"/>
    </row>
    <row r="109" spans="1:7">
      <c r="A109" s="116"/>
      <c r="B109" s="116"/>
      <c r="C109" s="116"/>
      <c r="D109" s="116"/>
      <c r="E109" s="116"/>
      <c r="F109" s="116"/>
      <c r="G109" s="116"/>
    </row>
    <row r="110" spans="1:7">
      <c r="A110" s="116"/>
      <c r="B110" s="116"/>
      <c r="C110" s="116"/>
      <c r="D110" s="116"/>
      <c r="E110" s="116"/>
      <c r="F110" s="116"/>
      <c r="G110" s="116"/>
    </row>
    <row r="111" spans="1:7">
      <c r="A111" s="116"/>
      <c r="B111" s="116"/>
      <c r="C111" s="116"/>
      <c r="D111" s="116"/>
      <c r="E111" s="116"/>
      <c r="F111" s="116"/>
      <c r="G111" s="116"/>
    </row>
    <row r="112" spans="1:7">
      <c r="A112" s="116"/>
      <c r="B112" s="116"/>
      <c r="C112" s="116"/>
      <c r="D112" s="116"/>
      <c r="E112" s="116"/>
      <c r="F112" s="116"/>
      <c r="G112" s="116"/>
    </row>
    <row r="113" spans="1:7">
      <c r="A113" s="116"/>
      <c r="B113" s="116"/>
      <c r="C113" s="116"/>
      <c r="D113" s="116"/>
      <c r="E113" s="116"/>
      <c r="F113" s="116"/>
      <c r="G113" s="116"/>
    </row>
    <row r="114" spans="1:7">
      <c r="A114" s="116"/>
      <c r="B114" s="116"/>
      <c r="C114" s="116"/>
      <c r="D114" s="116"/>
      <c r="E114" s="116"/>
      <c r="F114" s="116"/>
      <c r="G114" s="116"/>
    </row>
    <row r="115" spans="1:7">
      <c r="A115" s="116"/>
      <c r="B115" s="116"/>
      <c r="C115" s="116"/>
      <c r="D115" s="116"/>
      <c r="E115" s="116"/>
      <c r="F115" s="116"/>
      <c r="G115" s="116"/>
    </row>
    <row r="116" spans="1:7">
      <c r="A116" s="116"/>
      <c r="B116" s="116"/>
      <c r="C116" s="116"/>
      <c r="D116" s="116"/>
      <c r="E116" s="116"/>
      <c r="F116" s="116"/>
      <c r="G116" s="116"/>
    </row>
    <row r="117" spans="1:7">
      <c r="A117" s="116"/>
      <c r="B117" s="116"/>
      <c r="C117" s="116"/>
      <c r="D117" s="116"/>
      <c r="E117" s="116"/>
      <c r="F117" s="116"/>
      <c r="G117" s="116"/>
    </row>
    <row r="118" spans="1:7">
      <c r="A118" s="116"/>
      <c r="B118" s="116"/>
      <c r="C118" s="116"/>
      <c r="D118" s="116"/>
      <c r="E118" s="116"/>
      <c r="F118" s="116"/>
      <c r="G118" s="116"/>
    </row>
    <row r="119" spans="1:7">
      <c r="A119" s="116"/>
      <c r="B119" s="116"/>
      <c r="C119" s="116"/>
      <c r="D119" s="116"/>
      <c r="E119" s="116"/>
      <c r="F119" s="116"/>
      <c r="G119" s="116"/>
    </row>
    <row r="120" spans="1:7">
      <c r="A120" s="116"/>
      <c r="B120" s="116"/>
      <c r="C120" s="116"/>
      <c r="D120" s="116"/>
      <c r="E120" s="116"/>
      <c r="F120" s="116"/>
      <c r="G120" s="116"/>
    </row>
    <row r="121" spans="1:7">
      <c r="A121" s="116"/>
      <c r="B121" s="116"/>
      <c r="C121" s="116"/>
      <c r="D121" s="116"/>
      <c r="E121" s="116"/>
      <c r="F121" s="116"/>
      <c r="G121" s="116"/>
    </row>
    <row r="122" spans="1:7">
      <c r="A122" s="116"/>
      <c r="B122" s="116"/>
      <c r="C122" s="116"/>
      <c r="D122" s="116"/>
      <c r="E122" s="116"/>
      <c r="F122" s="116"/>
      <c r="G122" s="116"/>
    </row>
    <row r="123" spans="1:7">
      <c r="A123" s="116"/>
      <c r="B123" s="116"/>
      <c r="C123" s="116"/>
      <c r="D123" s="116"/>
      <c r="E123" s="116"/>
      <c r="F123" s="116"/>
      <c r="G123" s="127"/>
    </row>
    <row r="124" spans="1:7">
      <c r="A124" s="127"/>
      <c r="B124" s="127"/>
      <c r="C124" s="127"/>
      <c r="D124" s="116"/>
      <c r="E124" s="116"/>
      <c r="F124" s="116"/>
      <c r="G124" s="127"/>
    </row>
    <row r="125" spans="1:7">
      <c r="A125" s="127"/>
      <c r="B125" s="127"/>
      <c r="C125" s="127"/>
      <c r="D125" s="116"/>
      <c r="E125" s="116"/>
      <c r="F125" s="116"/>
      <c r="G125" s="127"/>
    </row>
    <row r="126" spans="1:7">
      <c r="D126" s="116"/>
      <c r="E126" s="116"/>
      <c r="F126" s="116"/>
    </row>
    <row r="127" spans="1:7">
      <c r="D127" s="116"/>
      <c r="E127" s="116"/>
      <c r="F127" s="116"/>
    </row>
    <row r="128" spans="1:7">
      <c r="D128" s="116"/>
      <c r="E128" s="116"/>
      <c r="F128" s="116"/>
    </row>
    <row r="129" spans="4:6">
      <c r="D129" s="116"/>
      <c r="E129" s="116"/>
      <c r="F129" s="116"/>
    </row>
    <row r="130" spans="4:6">
      <c r="D130" s="116"/>
      <c r="E130" s="116"/>
      <c r="F130" s="116"/>
    </row>
    <row r="131" spans="4:6">
      <c r="D131" s="116"/>
      <c r="E131" s="116"/>
      <c r="F131" s="116"/>
    </row>
    <row r="132" spans="4:6">
      <c r="D132" s="116"/>
      <c r="E132" s="116"/>
      <c r="F132" s="116"/>
    </row>
    <row r="133" spans="4:6">
      <c r="D133" s="116"/>
      <c r="E133" s="116"/>
      <c r="F133" s="116"/>
    </row>
    <row r="134" spans="4:6">
      <c r="D134" s="116"/>
      <c r="E134" s="116"/>
      <c r="F134" s="116"/>
    </row>
    <row r="135" spans="4:6">
      <c r="D135" s="116"/>
      <c r="E135" s="116"/>
      <c r="F135" s="116"/>
    </row>
    <row r="136" spans="4:6">
      <c r="D136" s="116"/>
      <c r="E136" s="116"/>
      <c r="F136" s="116"/>
    </row>
    <row r="137" spans="4:6">
      <c r="D137" s="116"/>
      <c r="E137" s="116"/>
      <c r="F137" s="116"/>
    </row>
    <row r="138" spans="4:6">
      <c r="D138" s="116"/>
      <c r="E138" s="116"/>
      <c r="F138" s="116"/>
    </row>
    <row r="139" spans="4:6">
      <c r="D139" s="116"/>
      <c r="E139" s="116"/>
      <c r="F139" s="116"/>
    </row>
    <row r="140" spans="4:6">
      <c r="D140" s="116"/>
      <c r="E140" s="116"/>
      <c r="F140" s="116"/>
    </row>
    <row r="141" spans="4:6">
      <c r="D141" s="116"/>
      <c r="E141" s="116"/>
      <c r="F141" s="116"/>
    </row>
    <row r="142" spans="4:6">
      <c r="D142" s="116"/>
      <c r="E142" s="116"/>
      <c r="F142" s="116"/>
    </row>
    <row r="143" spans="4:6">
      <c r="D143" s="116"/>
      <c r="E143" s="116"/>
      <c r="F143" s="116"/>
    </row>
    <row r="144" spans="4:6">
      <c r="D144" s="116"/>
      <c r="E144" s="116"/>
      <c r="F144" s="116"/>
    </row>
    <row r="145" spans="4:6">
      <c r="D145" s="116"/>
      <c r="E145" s="116"/>
      <c r="F145" s="116"/>
    </row>
    <row r="146" spans="4:6">
      <c r="D146" s="116"/>
      <c r="E146" s="116"/>
      <c r="F146" s="116"/>
    </row>
    <row r="147" spans="4:6">
      <c r="D147" s="116"/>
      <c r="E147" s="116"/>
      <c r="F147" s="116"/>
    </row>
    <row r="148" spans="4:6">
      <c r="D148" s="116"/>
      <c r="E148" s="116"/>
      <c r="F148" s="116"/>
    </row>
    <row r="149" spans="4:6">
      <c r="D149" s="116"/>
      <c r="E149" s="116"/>
      <c r="F149" s="116"/>
    </row>
    <row r="150" spans="4:6">
      <c r="D150" s="116"/>
      <c r="E150" s="116"/>
      <c r="F150" s="116"/>
    </row>
    <row r="151" spans="4:6">
      <c r="D151" s="116"/>
      <c r="E151" s="116"/>
      <c r="F151" s="116"/>
    </row>
    <row r="152" spans="4:6">
      <c r="D152" s="116"/>
      <c r="E152" s="116"/>
      <c r="F152" s="116"/>
    </row>
    <row r="153" spans="4:6">
      <c r="D153" s="116"/>
      <c r="E153" s="116"/>
      <c r="F153" s="116"/>
    </row>
    <row r="154" spans="4:6">
      <c r="D154" s="116"/>
      <c r="E154" s="116"/>
      <c r="F154" s="116"/>
    </row>
    <row r="155" spans="4:6">
      <c r="D155" s="116"/>
      <c r="E155" s="116"/>
      <c r="F155" s="116"/>
    </row>
    <row r="156" spans="4:6">
      <c r="D156" s="116"/>
      <c r="E156" s="116"/>
      <c r="F156" s="116"/>
    </row>
    <row r="157" spans="4:6">
      <c r="D157" s="116"/>
      <c r="E157" s="116"/>
      <c r="F157" s="116"/>
    </row>
    <row r="158" spans="4:6">
      <c r="D158" s="116"/>
      <c r="E158" s="116"/>
      <c r="F158" s="116"/>
    </row>
    <row r="159" spans="4:6">
      <c r="D159" s="116"/>
      <c r="E159" s="116"/>
      <c r="F159" s="116"/>
    </row>
    <row r="160" spans="4:6">
      <c r="D160" s="116"/>
      <c r="E160" s="116"/>
      <c r="F160" s="116"/>
    </row>
    <row r="161" spans="4:6">
      <c r="D161" s="116"/>
      <c r="E161" s="116"/>
      <c r="F161" s="116"/>
    </row>
    <row r="162" spans="4:6">
      <c r="D162" s="116"/>
      <c r="E162" s="116"/>
      <c r="F162" s="116"/>
    </row>
    <row r="163" spans="4:6">
      <c r="D163" s="116"/>
      <c r="E163" s="116"/>
      <c r="F163" s="116"/>
    </row>
    <row r="164" spans="4:6">
      <c r="D164" s="116"/>
      <c r="E164" s="116"/>
      <c r="F164" s="116"/>
    </row>
    <row r="165" spans="4:6">
      <c r="D165" s="116"/>
      <c r="E165" s="116"/>
      <c r="F165" s="116"/>
    </row>
    <row r="166" spans="4:6">
      <c r="D166" s="116"/>
      <c r="E166" s="116"/>
      <c r="F166" s="116"/>
    </row>
    <row r="167" spans="4:6">
      <c r="D167" s="116"/>
      <c r="E167" s="116"/>
      <c r="F167" s="116"/>
    </row>
    <row r="168" spans="4:6">
      <c r="D168" s="116"/>
      <c r="E168" s="116"/>
      <c r="F168" s="116"/>
    </row>
    <row r="169" spans="4:6">
      <c r="D169" s="116"/>
      <c r="E169" s="116"/>
      <c r="F169" s="116"/>
    </row>
    <row r="170" spans="4:6">
      <c r="D170" s="116"/>
      <c r="E170" s="116"/>
      <c r="F170" s="116"/>
    </row>
    <row r="171" spans="4:6">
      <c r="D171" s="116"/>
      <c r="E171" s="116"/>
      <c r="F171" s="116"/>
    </row>
  </sheetData>
  <mergeCells count="1">
    <mergeCell ref="B1:G1"/>
  </mergeCells>
  <pageMargins left="1.1811023622047245" right="0.78740157480314965" top="0.78740157480314965" bottom="0.78740157480314965" header="0" footer="0"/>
  <pageSetup paperSize="9" scale="83" firstPageNumber="19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R97"/>
  <sheetViews>
    <sheetView workbookViewId="0">
      <selection activeCell="K14" sqref="K14"/>
    </sheetView>
  </sheetViews>
  <sheetFormatPr defaultColWidth="9" defaultRowHeight="15.75"/>
  <cols>
    <col min="1" max="1" width="1.75" style="1" customWidth="1"/>
    <col min="2" max="2" width="28.25" style="1" customWidth="1"/>
    <col min="3" max="3" width="14.375" style="1" customWidth="1"/>
    <col min="4" max="4" width="15.25" style="1" customWidth="1"/>
    <col min="5" max="5" width="13.25" style="1" customWidth="1"/>
    <col min="6" max="6" width="12.875" style="1" customWidth="1"/>
    <col min="7" max="8" width="12.375" style="1" customWidth="1"/>
    <col min="9" max="11" width="10.625" style="1" customWidth="1"/>
    <col min="12" max="12" width="9" style="1"/>
    <col min="13" max="13" width="9" style="151"/>
    <col min="14" max="14" width="10.625" style="151" customWidth="1"/>
    <col min="15" max="15" width="12.5" style="153" customWidth="1"/>
    <col min="16" max="16" width="9" style="153"/>
    <col min="17" max="16384" width="9" style="1"/>
  </cols>
  <sheetData>
    <row r="1" spans="1:18" ht="24" customHeight="1">
      <c r="A1" s="250"/>
      <c r="B1" s="875" t="s">
        <v>530</v>
      </c>
      <c r="C1" s="875"/>
      <c r="D1" s="875"/>
      <c r="E1" s="875"/>
      <c r="F1" s="875"/>
      <c r="G1" s="875"/>
      <c r="H1" s="875"/>
    </row>
    <row r="2" spans="1:18" ht="15" customHeight="1">
      <c r="A2" s="112"/>
      <c r="B2" s="128"/>
    </row>
    <row r="3" spans="1:18" ht="15" customHeight="1">
      <c r="A3" s="112"/>
      <c r="B3" s="128"/>
    </row>
    <row r="4" spans="1:18" ht="20.100000000000001" customHeight="1">
      <c r="A4" s="636"/>
      <c r="B4" s="636"/>
      <c r="C4" s="637" t="s">
        <v>2</v>
      </c>
      <c r="D4" s="637" t="s">
        <v>2</v>
      </c>
      <c r="E4" s="637" t="s">
        <v>7</v>
      </c>
      <c r="F4" s="866" t="s">
        <v>73</v>
      </c>
      <c r="G4" s="866"/>
      <c r="H4" s="866"/>
    </row>
    <row r="5" spans="1:18" ht="20.100000000000001" customHeight="1">
      <c r="A5" s="48"/>
      <c r="B5" s="48"/>
      <c r="C5" s="39" t="s">
        <v>550</v>
      </c>
      <c r="D5" s="39" t="s">
        <v>494</v>
      </c>
      <c r="E5" s="39" t="s">
        <v>541</v>
      </c>
      <c r="F5" s="39" t="s">
        <v>550</v>
      </c>
      <c r="G5" s="39" t="s">
        <v>495</v>
      </c>
      <c r="H5" s="39" t="s">
        <v>543</v>
      </c>
    </row>
    <row r="6" spans="1:18" ht="20.100000000000001" customHeight="1">
      <c r="A6" s="48"/>
      <c r="B6" s="48"/>
      <c r="C6" s="11" t="s">
        <v>552</v>
      </c>
      <c r="D6" s="11" t="s">
        <v>285</v>
      </c>
      <c r="E6" s="11" t="s">
        <v>285</v>
      </c>
      <c r="F6" s="11" t="s">
        <v>552</v>
      </c>
      <c r="G6" s="11" t="s">
        <v>285</v>
      </c>
      <c r="H6" s="11" t="s">
        <v>285</v>
      </c>
      <c r="I6" s="152"/>
      <c r="J6" s="152"/>
      <c r="K6" s="152"/>
    </row>
    <row r="7" spans="1:18" ht="20.100000000000001" customHeight="1">
      <c r="A7" s="48"/>
      <c r="B7" s="252" t="s">
        <v>14</v>
      </c>
    </row>
    <row r="8" spans="1:18" ht="24.95" customHeight="1">
      <c r="A8" s="249"/>
      <c r="B8" s="249" t="s">
        <v>26</v>
      </c>
      <c r="C8" s="264">
        <v>22483.120023918556</v>
      </c>
      <c r="D8" s="264">
        <v>7868.767323737171</v>
      </c>
      <c r="E8" s="264">
        <v>6773.7481735745441</v>
      </c>
      <c r="F8" s="265">
        <v>165.71534683404127</v>
      </c>
      <c r="G8" s="265">
        <v>139.62185967388706</v>
      </c>
      <c r="H8" s="265">
        <v>125.86177853452905</v>
      </c>
    </row>
    <row r="9" spans="1:18" ht="24.95" customHeight="1">
      <c r="A9" s="124"/>
      <c r="B9" s="124" t="s">
        <v>16</v>
      </c>
      <c r="C9" s="210">
        <v>22375.513113711386</v>
      </c>
      <c r="D9" s="210">
        <v>7792.7134711808558</v>
      </c>
      <c r="E9" s="210">
        <v>6686.5848317482214</v>
      </c>
      <c r="F9" s="268">
        <v>168.27161880017167</v>
      </c>
      <c r="G9" s="268">
        <v>141.20374041206318</v>
      </c>
      <c r="H9" s="268">
        <v>126.18710028031983</v>
      </c>
      <c r="I9" s="151"/>
      <c r="J9" s="151"/>
      <c r="K9" s="151"/>
      <c r="L9" s="151"/>
      <c r="R9" s="151"/>
    </row>
    <row r="10" spans="1:18" ht="24.95" customHeight="1">
      <c r="A10" s="124"/>
      <c r="B10" s="124" t="s">
        <v>182</v>
      </c>
      <c r="C10" s="210">
        <v>107.60691020716973</v>
      </c>
      <c r="D10" s="210">
        <v>76.053852556315235</v>
      </c>
      <c r="E10" s="655">
        <v>87.163341826323418</v>
      </c>
      <c r="F10" s="269">
        <v>39.846433560984899</v>
      </c>
      <c r="G10" s="269">
        <v>65.004614305285273</v>
      </c>
      <c r="H10" s="269">
        <v>104.51881792218083</v>
      </c>
      <c r="I10" s="151"/>
      <c r="J10" s="151"/>
      <c r="K10" s="151"/>
      <c r="L10" s="151"/>
      <c r="R10" s="151"/>
    </row>
    <row r="11" spans="1:18" ht="33" customHeight="1">
      <c r="A11" s="123"/>
      <c r="B11" s="248" t="s">
        <v>177</v>
      </c>
      <c r="C11" s="209">
        <v>1070328.4018411087</v>
      </c>
      <c r="D11" s="209">
        <v>484130.28485942655</v>
      </c>
      <c r="E11" s="656">
        <v>456931.54436257249</v>
      </c>
      <c r="F11" s="267">
        <v>178.03613407434233</v>
      </c>
      <c r="G11" s="267">
        <v>186.37470128663685</v>
      </c>
      <c r="H11" s="267">
        <v>176.17699740055028</v>
      </c>
      <c r="I11" s="154"/>
      <c r="J11" s="154"/>
      <c r="K11" s="154"/>
      <c r="L11" s="151"/>
      <c r="R11" s="151"/>
    </row>
    <row r="12" spans="1:18" ht="24.95" customHeight="1">
      <c r="A12" s="124"/>
      <c r="B12" s="124" t="s">
        <v>16</v>
      </c>
      <c r="C12" s="210">
        <v>1070242.9912645789</v>
      </c>
      <c r="D12" s="210">
        <v>484079.58228271262</v>
      </c>
      <c r="E12" s="655">
        <v>456884.02783471119</v>
      </c>
      <c r="F12" s="269">
        <v>178.09543563936697</v>
      </c>
      <c r="G12" s="269">
        <v>186.4297393023586</v>
      </c>
      <c r="H12" s="269">
        <v>176.20605606533204</v>
      </c>
      <c r="I12" s="153"/>
      <c r="J12" s="153"/>
      <c r="K12" s="153"/>
      <c r="L12" s="151"/>
      <c r="R12" s="151"/>
    </row>
    <row r="13" spans="1:18" ht="24.95" customHeight="1">
      <c r="A13" s="124"/>
      <c r="B13" s="124" t="s">
        <v>182</v>
      </c>
      <c r="C13" s="210">
        <v>85.410576529651422</v>
      </c>
      <c r="D13" s="210">
        <v>50.702576713952141</v>
      </c>
      <c r="E13" s="210">
        <v>47.516527861285212</v>
      </c>
      <c r="F13" s="268">
        <v>34.4205281630855</v>
      </c>
      <c r="G13" s="268">
        <v>48.807004687756702</v>
      </c>
      <c r="H13" s="268">
        <v>70.531520518936631</v>
      </c>
      <c r="I13" s="151"/>
      <c r="J13" s="151"/>
      <c r="K13" s="151"/>
      <c r="L13" s="151"/>
      <c r="R13" s="151"/>
    </row>
    <row r="14" spans="1:18" ht="24.95" customHeight="1">
      <c r="A14" s="123"/>
      <c r="B14" s="248" t="s">
        <v>17</v>
      </c>
      <c r="C14" s="271"/>
      <c r="D14" s="209"/>
      <c r="E14" s="656"/>
      <c r="F14" s="267"/>
      <c r="G14" s="267"/>
      <c r="H14" s="267"/>
      <c r="I14" s="154"/>
      <c r="J14" s="154"/>
      <c r="K14" s="154"/>
      <c r="L14" s="151"/>
      <c r="R14" s="151"/>
    </row>
    <row r="15" spans="1:18" ht="29.25" customHeight="1">
      <c r="A15" s="124"/>
      <c r="B15" s="123" t="s">
        <v>27</v>
      </c>
      <c r="C15" s="209">
        <v>21944.141578311064</v>
      </c>
      <c r="D15" s="209">
        <v>10196.187135324937</v>
      </c>
      <c r="E15" s="656">
        <v>11030.188711677743</v>
      </c>
      <c r="F15" s="267">
        <v>108.38758682406859</v>
      </c>
      <c r="G15" s="267">
        <v>85.679870400674204</v>
      </c>
      <c r="H15" s="267">
        <v>82.210955769741616</v>
      </c>
      <c r="I15" s="151"/>
      <c r="J15" s="151"/>
      <c r="K15" s="151"/>
      <c r="L15" s="151"/>
      <c r="R15" s="151"/>
    </row>
    <row r="16" spans="1:18" ht="24.95" customHeight="1">
      <c r="A16" s="124"/>
      <c r="B16" s="124" t="s">
        <v>16</v>
      </c>
      <c r="C16" s="210">
        <v>5952.6882850669226</v>
      </c>
      <c r="D16" s="210">
        <v>3782.7212860806585</v>
      </c>
      <c r="E16" s="210">
        <v>5732.7553686740903</v>
      </c>
      <c r="F16" s="268">
        <v>147.68505222211095</v>
      </c>
      <c r="G16" s="268">
        <v>160.52182249309237</v>
      </c>
      <c r="H16" s="268">
        <v>207.23403928640212</v>
      </c>
      <c r="J16" s="151"/>
      <c r="K16" s="151"/>
      <c r="L16" s="151"/>
      <c r="R16" s="151"/>
    </row>
    <row r="17" spans="1:18" ht="24.95" customHeight="1">
      <c r="A17" s="123"/>
      <c r="B17" s="251" t="s">
        <v>182</v>
      </c>
      <c r="C17" s="210">
        <v>15991.453293244142</v>
      </c>
      <c r="D17" s="210">
        <v>6413.4658492442786</v>
      </c>
      <c r="E17" s="655">
        <v>5297.4333430036531</v>
      </c>
      <c r="F17" s="269">
        <v>98.619367148836545</v>
      </c>
      <c r="G17" s="269">
        <v>67.20023583818795</v>
      </c>
      <c r="H17" s="269">
        <v>49.444976800667739</v>
      </c>
      <c r="I17" s="112"/>
      <c r="J17" s="154"/>
      <c r="K17" s="154"/>
      <c r="L17" s="151"/>
      <c r="R17" s="151"/>
    </row>
    <row r="18" spans="1:18" ht="24.95" customHeight="1">
      <c r="A18" s="124"/>
      <c r="B18" s="123" t="s">
        <v>178</v>
      </c>
      <c r="C18" s="209">
        <v>2658796.7209734828</v>
      </c>
      <c r="D18" s="209">
        <v>1296118.3793464918</v>
      </c>
      <c r="E18" s="209">
        <v>1139204.25764577</v>
      </c>
      <c r="F18" s="266">
        <v>149.48762639869963</v>
      </c>
      <c r="G18" s="266">
        <v>125.71933048997633</v>
      </c>
      <c r="H18" s="266">
        <v>97.332014646064579</v>
      </c>
      <c r="J18" s="151"/>
      <c r="K18" s="151"/>
      <c r="L18" s="151"/>
      <c r="R18" s="151"/>
    </row>
    <row r="19" spans="1:18" ht="24.95" customHeight="1">
      <c r="A19" s="249"/>
      <c r="B19" s="116" t="s">
        <v>16</v>
      </c>
      <c r="C19" s="208">
        <v>763913.77000330493</v>
      </c>
      <c r="D19" s="208">
        <v>414231.75367172214</v>
      </c>
      <c r="E19" s="208">
        <v>541303.84150038741</v>
      </c>
      <c r="F19" s="270">
        <v>107.8545858219034</v>
      </c>
      <c r="G19" s="270">
        <v>103.49892455751571</v>
      </c>
      <c r="H19" s="270">
        <v>115.36094538836271</v>
      </c>
    </row>
    <row r="20" spans="1:18" ht="22.5" customHeight="1">
      <c r="A20" s="123"/>
      <c r="B20" s="116" t="s">
        <v>182</v>
      </c>
      <c r="C20" s="208">
        <v>1894882.9509701778</v>
      </c>
      <c r="D20" s="208">
        <v>881886.62567476963</v>
      </c>
      <c r="E20" s="208">
        <v>597900.41614538257</v>
      </c>
      <c r="F20" s="270">
        <v>177.03803506837716</v>
      </c>
      <c r="G20" s="270">
        <v>139.81914591361337</v>
      </c>
      <c r="H20" s="270">
        <v>85.346627715353463</v>
      </c>
    </row>
    <row r="21" spans="1:18" ht="20.100000000000001" customHeight="1">
      <c r="A21" s="125"/>
      <c r="B21" s="126"/>
    </row>
    <row r="22" spans="1:18" ht="20.100000000000001" customHeight="1">
      <c r="A22" s="126"/>
      <c r="B22" s="126"/>
    </row>
    <row r="23" spans="1:18" ht="20.100000000000001" customHeight="1">
      <c r="A23" s="126"/>
      <c r="B23" s="126"/>
    </row>
    <row r="24" spans="1:18" ht="20.100000000000001" customHeight="1">
      <c r="A24" s="125"/>
      <c r="B24" s="126"/>
    </row>
    <row r="25" spans="1:18" ht="20.100000000000001" customHeight="1">
      <c r="A25" s="124"/>
      <c r="B25" s="124"/>
    </row>
    <row r="26" spans="1:18" ht="20.100000000000001" customHeight="1">
      <c r="A26" s="124"/>
      <c r="B26" s="124"/>
    </row>
    <row r="27" spans="1:18" ht="14.1" customHeight="1">
      <c r="A27" s="124"/>
      <c r="B27" s="124"/>
    </row>
    <row r="28" spans="1:18" ht="14.1" customHeight="1">
      <c r="A28" s="124"/>
      <c r="B28" s="124"/>
    </row>
    <row r="29" spans="1:18" ht="14.1" customHeight="1">
      <c r="A29" s="124"/>
      <c r="B29" s="124"/>
    </row>
    <row r="30" spans="1:18" ht="14.1" customHeight="1">
      <c r="A30" s="123"/>
      <c r="B30" s="248"/>
    </row>
    <row r="31" spans="1:18" ht="14.1" customHeight="1">
      <c r="A31" s="125"/>
      <c r="B31" s="126"/>
    </row>
    <row r="32" spans="1:18" ht="14.1" customHeight="1">
      <c r="A32" s="125"/>
      <c r="B32" s="126"/>
    </row>
    <row r="33" spans="1:2" ht="14.1" customHeight="1">
      <c r="A33" s="126"/>
      <c r="B33" s="126"/>
    </row>
    <row r="34" spans="1:2" ht="14.1" customHeight="1">
      <c r="A34" s="126"/>
      <c r="B34" s="126"/>
    </row>
    <row r="35" spans="1:2" ht="14.1" customHeight="1">
      <c r="A35" s="125"/>
      <c r="B35" s="126"/>
    </row>
    <row r="36" spans="1:2" ht="14.1" customHeight="1">
      <c r="A36" s="124"/>
      <c r="B36" s="124"/>
    </row>
    <row r="37" spans="1:2" ht="14.1" customHeight="1">
      <c r="A37" s="124"/>
      <c r="B37" s="124"/>
    </row>
    <row r="38" spans="1:2" ht="14.1" customHeight="1">
      <c r="A38" s="124"/>
      <c r="B38" s="124"/>
    </row>
    <row r="39" spans="1:2" ht="14.1" customHeight="1">
      <c r="A39" s="124"/>
      <c r="B39" s="124"/>
    </row>
    <row r="40" spans="1:2" ht="14.1" customHeight="1">
      <c r="A40" s="124"/>
      <c r="B40" s="124"/>
    </row>
    <row r="43" spans="1:2">
      <c r="B43" s="2"/>
    </row>
    <row r="44" spans="1:2">
      <c r="B44" s="2"/>
    </row>
    <row r="45" spans="1:2">
      <c r="B45" s="2"/>
    </row>
    <row r="46" spans="1:2">
      <c r="B46" s="2"/>
    </row>
    <row r="47" spans="1:2">
      <c r="B47" s="2"/>
    </row>
    <row r="48" spans="1:2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  <row r="53" spans="2:2">
      <c r="B53" s="2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58" spans="2:2">
      <c r="B58" s="2"/>
    </row>
    <row r="59" spans="2:2">
      <c r="B59" s="2"/>
    </row>
    <row r="60" spans="2:2">
      <c r="B60" s="2"/>
    </row>
    <row r="61" spans="2:2">
      <c r="B61" s="2"/>
    </row>
    <row r="62" spans="2:2">
      <c r="B62" s="2"/>
    </row>
    <row r="63" spans="2:2">
      <c r="B63" s="2"/>
    </row>
    <row r="64" spans="2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</sheetData>
  <mergeCells count="2">
    <mergeCell ref="B1:H1"/>
    <mergeCell ref="F4:H4"/>
  </mergeCells>
  <pageMargins left="1.1811023622047245" right="0.78740157480314965" top="0.78740157480314965" bottom="0.78740157480314965" header="0" footer="0"/>
  <pageSetup paperSize="9" scale="68" firstPageNumber="19" fitToHeight="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E38"/>
  <sheetViews>
    <sheetView zoomScaleNormal="100" workbookViewId="0">
      <selection activeCell="I3" sqref="I1:K1048576"/>
    </sheetView>
  </sheetViews>
  <sheetFormatPr defaultColWidth="8" defaultRowHeight="12.75"/>
  <cols>
    <col min="1" max="1" width="35.25" style="340" customWidth="1"/>
    <col min="2" max="2" width="13.125" style="340" customWidth="1"/>
    <col min="3" max="3" width="12.875" style="340" customWidth="1"/>
    <col min="4" max="4" width="10.25" style="340" customWidth="1"/>
    <col min="5" max="5" width="8" style="340" customWidth="1"/>
    <col min="6" max="16384" width="8" style="340"/>
  </cols>
  <sheetData>
    <row r="1" spans="1:5" s="339" customFormat="1" ht="31.5" customHeight="1">
      <c r="A1" s="877" t="s">
        <v>640</v>
      </c>
      <c r="B1" s="877"/>
      <c r="C1" s="878"/>
      <c r="D1" s="878"/>
    </row>
    <row r="3" spans="1:5" s="336" customFormat="1" ht="15.75">
      <c r="A3" s="410"/>
      <c r="B3" s="410"/>
      <c r="C3" s="882" t="s">
        <v>427</v>
      </c>
      <c r="D3" s="882"/>
      <c r="E3" s="411"/>
    </row>
    <row r="4" spans="1:5" s="336" customFormat="1" ht="15.75" customHeight="1">
      <c r="A4" s="883"/>
      <c r="B4" s="879" t="s">
        <v>538</v>
      </c>
      <c r="C4" s="879" t="s">
        <v>336</v>
      </c>
      <c r="D4" s="879" t="s">
        <v>337</v>
      </c>
      <c r="E4" s="412"/>
    </row>
    <row r="5" spans="1:5" s="337" customFormat="1">
      <c r="A5" s="884"/>
      <c r="B5" s="880"/>
      <c r="C5" s="880"/>
      <c r="D5" s="880"/>
    </row>
    <row r="6" spans="1:5" s="336" customFormat="1" ht="34.5" customHeight="1">
      <c r="A6" s="884"/>
      <c r="B6" s="881"/>
      <c r="C6" s="881"/>
      <c r="D6" s="881"/>
      <c r="E6" s="413"/>
    </row>
    <row r="7" spans="1:5" ht="31.5">
      <c r="A7" s="414" t="s">
        <v>218</v>
      </c>
      <c r="B7" s="415">
        <v>7475743.5956190005</v>
      </c>
      <c r="C7" s="416">
        <v>113.81288462747187</v>
      </c>
      <c r="D7" s="416">
        <v>100</v>
      </c>
      <c r="E7" s="417"/>
    </row>
    <row r="8" spans="1:5" ht="18.75" customHeight="1">
      <c r="A8" s="418" t="s">
        <v>143</v>
      </c>
      <c r="B8" s="415">
        <v>6850069.7689429997</v>
      </c>
      <c r="C8" s="416">
        <v>113.77931273980519</v>
      </c>
      <c r="D8" s="416">
        <v>91.630614149973468</v>
      </c>
      <c r="E8" s="417"/>
    </row>
    <row r="9" spans="1:5" ht="15.75">
      <c r="A9" s="419" t="s">
        <v>219</v>
      </c>
      <c r="B9" s="420">
        <v>35070.617821</v>
      </c>
      <c r="C9" s="421">
        <v>80.861844359571222</v>
      </c>
      <c r="D9" s="421">
        <v>0.46912547725088355</v>
      </c>
      <c r="E9" s="417"/>
    </row>
    <row r="10" spans="1:5" ht="18" customHeight="1">
      <c r="A10" s="419" t="s">
        <v>144</v>
      </c>
      <c r="B10" s="420">
        <v>5189483.0021850001</v>
      </c>
      <c r="C10" s="421">
        <v>115.08805648572175</v>
      </c>
      <c r="D10" s="421">
        <v>69.417616265306179</v>
      </c>
      <c r="E10" s="417"/>
    </row>
    <row r="11" spans="1:5" ht="31.5">
      <c r="A11" s="419" t="s">
        <v>145</v>
      </c>
      <c r="B11" s="420">
        <v>619863.33347700001</v>
      </c>
      <c r="C11" s="421">
        <v>145.39916269673347</v>
      </c>
      <c r="D11" s="421">
        <v>8.2916612314025535</v>
      </c>
      <c r="E11" s="417"/>
    </row>
    <row r="12" spans="1:5" ht="18" customHeight="1">
      <c r="A12" s="419" t="s">
        <v>146</v>
      </c>
      <c r="B12" s="420">
        <v>455399.71614799998</v>
      </c>
      <c r="C12" s="421">
        <v>139.49737850585595</v>
      </c>
      <c r="D12" s="421">
        <v>6.0916979070132529</v>
      </c>
      <c r="E12" s="417"/>
    </row>
    <row r="13" spans="1:5" s="422" customFormat="1" ht="18.75" customHeight="1">
      <c r="A13" s="419" t="s">
        <v>147</v>
      </c>
      <c r="B13" s="420">
        <v>58102.199782999996</v>
      </c>
      <c r="C13" s="421">
        <v>110.40801764460282</v>
      </c>
      <c r="D13" s="421">
        <v>0.77720963861106129</v>
      </c>
      <c r="E13" s="417"/>
    </row>
    <row r="14" spans="1:5" ht="19.5" customHeight="1">
      <c r="A14" s="419" t="s">
        <v>148</v>
      </c>
      <c r="B14" s="420">
        <v>102152.59806999999</v>
      </c>
      <c r="C14" s="421">
        <v>109.26362417323841</v>
      </c>
      <c r="D14" s="421">
        <v>1.3664540090682662</v>
      </c>
      <c r="E14" s="417"/>
    </row>
    <row r="15" spans="1:5" ht="15.75">
      <c r="A15" s="419" t="s">
        <v>220</v>
      </c>
      <c r="B15" s="423">
        <v>69742.222057000006</v>
      </c>
      <c r="C15" s="421">
        <v>115.5042668928495</v>
      </c>
      <c r="D15" s="421">
        <v>0.93291351107695752</v>
      </c>
      <c r="E15" s="417"/>
    </row>
    <row r="16" spans="1:5" ht="17.25" customHeight="1">
      <c r="A16" s="419" t="s">
        <v>149</v>
      </c>
      <c r="B16" s="420">
        <v>293471.47355</v>
      </c>
      <c r="C16" s="421">
        <v>60.258033408575372</v>
      </c>
      <c r="D16" s="421">
        <v>3.9256492654721686</v>
      </c>
      <c r="E16" s="417"/>
    </row>
    <row r="17" spans="1:5" ht="31.5">
      <c r="A17" s="419" t="s">
        <v>150</v>
      </c>
      <c r="B17" s="420">
        <v>5073.5042380000004</v>
      </c>
      <c r="C17" s="421">
        <v>103.06063765780881</v>
      </c>
      <c r="D17" s="421">
        <v>6.7866215221362311E-2</v>
      </c>
      <c r="E17" s="417"/>
    </row>
    <row r="18" spans="1:5" ht="15.75">
      <c r="A18" s="419" t="s">
        <v>151</v>
      </c>
      <c r="B18" s="420">
        <v>13.731566000000001</v>
      </c>
      <c r="C18" s="421">
        <v>1.1534631064525946</v>
      </c>
      <c r="D18" s="421">
        <v>1.8368160737945976E-4</v>
      </c>
      <c r="E18" s="417"/>
    </row>
    <row r="19" spans="1:5" ht="15.75">
      <c r="A19" s="419" t="s">
        <v>152</v>
      </c>
      <c r="B19" s="420">
        <v>90903.219377999994</v>
      </c>
      <c r="C19" s="421">
        <v>128.18266364991584</v>
      </c>
      <c r="D19" s="421">
        <v>1.2159756178806331</v>
      </c>
      <c r="E19" s="417"/>
    </row>
    <row r="20" spans="1:5" ht="31.5">
      <c r="A20" s="419" t="s">
        <v>153</v>
      </c>
      <c r="B20" s="420">
        <v>536.37272700000005</v>
      </c>
      <c r="C20" s="421">
        <v>10.667685002938585</v>
      </c>
      <c r="D20" s="421">
        <v>7.1748411397406647E-3</v>
      </c>
      <c r="E20" s="417"/>
    </row>
    <row r="21" spans="1:5" ht="47.25">
      <c r="A21" s="419" t="s">
        <v>221</v>
      </c>
      <c r="B21" s="420">
        <v>0</v>
      </c>
      <c r="C21" s="424">
        <v>0</v>
      </c>
      <c r="D21" s="421">
        <v>0</v>
      </c>
      <c r="E21" s="417"/>
    </row>
    <row r="22" spans="1:5" ht="39.75" customHeight="1">
      <c r="A22" s="418" t="s">
        <v>154</v>
      </c>
      <c r="B22" s="424">
        <v>0</v>
      </c>
      <c r="C22" s="424">
        <v>0</v>
      </c>
      <c r="D22" s="421">
        <v>0</v>
      </c>
      <c r="E22" s="417"/>
    </row>
    <row r="23" spans="1:5" ht="31.5">
      <c r="A23" s="418" t="s">
        <v>155</v>
      </c>
      <c r="B23" s="424">
        <v>625058.26567600004</v>
      </c>
      <c r="C23" s="416">
        <v>114.15523720489888</v>
      </c>
      <c r="D23" s="416">
        <v>8.3611517393708112</v>
      </c>
      <c r="E23" s="417"/>
    </row>
    <row r="24" spans="1:5" ht="18.75" customHeight="1">
      <c r="A24" s="419" t="s">
        <v>222</v>
      </c>
      <c r="B24" s="420">
        <v>625058.26567600004</v>
      </c>
      <c r="C24" s="421">
        <v>114.15523720489888</v>
      </c>
      <c r="D24" s="421">
        <v>8.3611517393708112</v>
      </c>
      <c r="E24" s="417"/>
    </row>
    <row r="25" spans="1:5" ht="19.5" customHeight="1">
      <c r="A25" s="419" t="s">
        <v>223</v>
      </c>
      <c r="B25" s="420">
        <v>585801.13323699997</v>
      </c>
      <c r="C25" s="421">
        <v>148.48796267871901</v>
      </c>
      <c r="D25" s="421">
        <v>7.8360249484786531</v>
      </c>
      <c r="E25" s="417"/>
    </row>
    <row r="26" spans="1:5" ht="15.75">
      <c r="A26" s="418" t="s">
        <v>224</v>
      </c>
      <c r="B26" s="424">
        <v>0</v>
      </c>
      <c r="C26" s="424">
        <v>0</v>
      </c>
      <c r="D26" s="421">
        <v>0</v>
      </c>
      <c r="E26" s="417"/>
    </row>
    <row r="27" spans="1:5" ht="15.75">
      <c r="A27" s="425" t="s">
        <v>225</v>
      </c>
      <c r="B27" s="415">
        <v>476.4</v>
      </c>
      <c r="C27" s="416">
        <v>115.62717031519092</v>
      </c>
      <c r="D27" s="416">
        <v>6.3726102147107343E-3</v>
      </c>
    </row>
    <row r="28" spans="1:5" ht="31.5">
      <c r="A28" s="338" t="s">
        <v>226</v>
      </c>
      <c r="B28" s="424">
        <v>0</v>
      </c>
      <c r="C28" s="424">
        <v>0</v>
      </c>
      <c r="D28" s="416">
        <v>0</v>
      </c>
    </row>
    <row r="29" spans="1:5" ht="33.75" customHeight="1">
      <c r="A29" s="426" t="s">
        <v>236</v>
      </c>
      <c r="B29" s="415">
        <v>139.161</v>
      </c>
      <c r="C29" s="424">
        <v>0</v>
      </c>
      <c r="D29" s="416">
        <v>0</v>
      </c>
    </row>
    <row r="30" spans="1:5" ht="20.100000000000001" customHeight="1">
      <c r="A30" s="427"/>
      <c r="B30" s="428"/>
      <c r="C30" s="428"/>
      <c r="D30" s="428"/>
    </row>
    <row r="31" spans="1:5" ht="20.100000000000001" customHeight="1">
      <c r="A31" s="429" t="s">
        <v>641</v>
      </c>
      <c r="B31" s="339"/>
      <c r="C31" s="339"/>
    </row>
    <row r="32" spans="1:5" ht="20.100000000000001" customHeight="1">
      <c r="A32" s="339"/>
      <c r="B32" s="339"/>
      <c r="C32" s="339"/>
    </row>
    <row r="33" spans="1:3" ht="20.100000000000001" customHeight="1">
      <c r="A33" s="339"/>
      <c r="B33" s="339"/>
      <c r="C33" s="339"/>
    </row>
    <row r="34" spans="1:3" ht="20.100000000000001" customHeight="1">
      <c r="A34" s="339"/>
      <c r="B34" s="339"/>
      <c r="C34" s="339"/>
    </row>
    <row r="35" spans="1:3" ht="20.100000000000001" customHeight="1">
      <c r="A35" s="339"/>
      <c r="B35" s="339"/>
      <c r="C35" s="339"/>
    </row>
    <row r="36" spans="1:3" ht="15.75">
      <c r="A36" s="339"/>
      <c r="B36" s="339"/>
      <c r="C36" s="339"/>
    </row>
    <row r="37" spans="1:3" ht="15.75">
      <c r="A37" s="339"/>
      <c r="B37" s="339"/>
      <c r="C37" s="339"/>
    </row>
    <row r="38" spans="1:3" ht="15.75">
      <c r="A38" s="339"/>
      <c r="B38" s="339"/>
      <c r="C38" s="339"/>
    </row>
  </sheetData>
  <mergeCells count="6">
    <mergeCell ref="A1:D1"/>
    <mergeCell ref="B4:B6"/>
    <mergeCell ref="C4:C6"/>
    <mergeCell ref="D4:D6"/>
    <mergeCell ref="C3:D3"/>
    <mergeCell ref="A4:A6"/>
  </mergeCells>
  <pageMargins left="0.7" right="0.4" top="0.75" bottom="0.75" header="0.3" footer="0.3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F45"/>
  <sheetViews>
    <sheetView topLeftCell="A4" zoomScaleNormal="100" workbookViewId="0">
      <selection activeCell="I3" sqref="I1:K1048576"/>
    </sheetView>
  </sheetViews>
  <sheetFormatPr defaultColWidth="8" defaultRowHeight="12.75"/>
  <cols>
    <col min="1" max="1" width="35.25" style="340" customWidth="1"/>
    <col min="2" max="2" width="13.375" style="340" customWidth="1"/>
    <col min="3" max="3" width="14" style="340" customWidth="1"/>
    <col min="4" max="4" width="10.625" style="340" customWidth="1"/>
    <col min="5" max="5" width="11.875" style="340" bestFit="1" customWidth="1"/>
    <col min="6" max="16384" width="8" style="340"/>
  </cols>
  <sheetData>
    <row r="1" spans="1:6" s="339" customFormat="1" ht="30.75" customHeight="1">
      <c r="A1" s="877" t="s">
        <v>642</v>
      </c>
      <c r="B1" s="877"/>
      <c r="C1" s="878"/>
      <c r="D1" s="878"/>
    </row>
    <row r="3" spans="1:6" s="336" customFormat="1" ht="15.75">
      <c r="A3" s="410"/>
      <c r="B3" s="410"/>
      <c r="C3" s="885" t="s">
        <v>427</v>
      </c>
      <c r="D3" s="885"/>
      <c r="E3" s="411"/>
    </row>
    <row r="4" spans="1:6" s="336" customFormat="1" ht="15.75">
      <c r="A4" s="883"/>
      <c r="B4" s="879" t="s">
        <v>539</v>
      </c>
      <c r="C4" s="879" t="s">
        <v>643</v>
      </c>
      <c r="D4" s="879" t="s">
        <v>644</v>
      </c>
      <c r="E4" s="412"/>
    </row>
    <row r="5" spans="1:6" s="337" customFormat="1">
      <c r="A5" s="884"/>
      <c r="B5" s="880"/>
      <c r="C5" s="880"/>
      <c r="D5" s="880"/>
    </row>
    <row r="6" spans="1:6" s="336" customFormat="1" ht="38.25" customHeight="1">
      <c r="A6" s="884"/>
      <c r="B6" s="881"/>
      <c r="C6" s="881"/>
      <c r="D6" s="881"/>
      <c r="E6" s="413"/>
    </row>
    <row r="7" spans="1:6" s="336" customFormat="1" ht="30.75" customHeight="1">
      <c r="A7" s="341" t="s">
        <v>156</v>
      </c>
      <c r="B7" s="430">
        <v>3113566.7964659999</v>
      </c>
      <c r="C7" s="216">
        <v>111.61580030132751</v>
      </c>
      <c r="D7" s="431">
        <v>100</v>
      </c>
      <c r="E7" s="413"/>
      <c r="F7" s="347"/>
    </row>
    <row r="8" spans="1:6" s="336" customFormat="1" ht="21" customHeight="1">
      <c r="A8" s="342" t="s">
        <v>157</v>
      </c>
      <c r="B8" s="432">
        <v>1061282.0775260001</v>
      </c>
      <c r="C8" s="216">
        <v>100.11583377084621</v>
      </c>
      <c r="D8" s="433">
        <v>34.085733401659795</v>
      </c>
      <c r="E8" s="434"/>
    </row>
    <row r="9" spans="1:6" s="336" customFormat="1" ht="21" customHeight="1">
      <c r="A9" s="342" t="s">
        <v>158</v>
      </c>
      <c r="B9" s="433">
        <v>11974.899358999999</v>
      </c>
      <c r="C9" s="216">
        <v>91.688751917484808</v>
      </c>
      <c r="D9" s="433">
        <v>0.38460390098558034</v>
      </c>
      <c r="E9" s="435"/>
    </row>
    <row r="10" spans="1:6" s="336" customFormat="1" ht="21" customHeight="1">
      <c r="A10" s="342" t="s">
        <v>159</v>
      </c>
      <c r="B10" s="432">
        <v>2040309.8195809999</v>
      </c>
      <c r="C10" s="216">
        <v>118.86973977190536</v>
      </c>
      <c r="D10" s="433">
        <v>65.529662697354624</v>
      </c>
      <c r="E10" s="435"/>
    </row>
    <row r="11" spans="1:6" s="336" customFormat="1" ht="21" customHeight="1">
      <c r="A11" s="343" t="s">
        <v>160</v>
      </c>
      <c r="B11" s="436">
        <v>72079.100961000004</v>
      </c>
      <c r="C11" s="670">
        <v>98.964514281594489</v>
      </c>
      <c r="D11" s="437">
        <v>2.3150009514108429</v>
      </c>
      <c r="E11" s="435"/>
    </row>
    <row r="12" spans="1:6" s="336" customFormat="1" ht="21" customHeight="1">
      <c r="A12" s="343" t="s">
        <v>161</v>
      </c>
      <c r="B12" s="436">
        <v>221973.93812599999</v>
      </c>
      <c r="C12" s="670">
        <v>119.49067630132248</v>
      </c>
      <c r="D12" s="437">
        <v>7.1292492705776436</v>
      </c>
      <c r="E12" s="435"/>
    </row>
    <row r="13" spans="1:6" s="336" customFormat="1" ht="21" customHeight="1">
      <c r="A13" s="343" t="s">
        <v>162</v>
      </c>
      <c r="B13" s="436">
        <v>697780.16482900002</v>
      </c>
      <c r="C13" s="670">
        <v>131.69222077883933</v>
      </c>
      <c r="D13" s="437">
        <v>22.410958570762102</v>
      </c>
      <c r="E13" s="435"/>
    </row>
    <row r="14" spans="1:6" s="336" customFormat="1" ht="31.5">
      <c r="A14" s="343" t="s">
        <v>163</v>
      </c>
      <c r="B14" s="436">
        <v>54412.150239000002</v>
      </c>
      <c r="C14" s="670">
        <v>95.328195010247313</v>
      </c>
      <c r="D14" s="437">
        <v>1.7475825571097294</v>
      </c>
      <c r="E14" s="435"/>
    </row>
    <row r="15" spans="1:6" s="336" customFormat="1" ht="21" customHeight="1">
      <c r="A15" s="343" t="s">
        <v>164</v>
      </c>
      <c r="B15" s="436">
        <v>1273.146616</v>
      </c>
      <c r="C15" s="670">
        <v>13.532247201047584</v>
      </c>
      <c r="D15" s="437">
        <v>4.0890293969124511E-2</v>
      </c>
      <c r="E15" s="435"/>
    </row>
    <row r="16" spans="1:6" s="336" customFormat="1" ht="21" customHeight="1">
      <c r="A16" s="343" t="s">
        <v>165</v>
      </c>
      <c r="B16" s="436">
        <v>26724.12933</v>
      </c>
      <c r="C16" s="670">
        <v>93.815136188499125</v>
      </c>
      <c r="D16" s="437">
        <v>0.85831238181023639</v>
      </c>
      <c r="E16" s="435"/>
    </row>
    <row r="17" spans="1:5" s="336" customFormat="1" ht="31.5">
      <c r="A17" s="343" t="s">
        <v>166</v>
      </c>
      <c r="B17" s="436">
        <v>5023.1969609999996</v>
      </c>
      <c r="C17" s="670">
        <v>107.64980884198782</v>
      </c>
      <c r="D17" s="437">
        <v>0.16133255810350663</v>
      </c>
      <c r="E17" s="435"/>
    </row>
    <row r="18" spans="1:5" s="336" customFormat="1" ht="21" customHeight="1">
      <c r="A18" s="343" t="s">
        <v>167</v>
      </c>
      <c r="B18" s="436">
        <v>3176.9811749999999</v>
      </c>
      <c r="C18" s="670">
        <v>44.253176034161577</v>
      </c>
      <c r="D18" s="437">
        <v>0.10203671167761609</v>
      </c>
      <c r="E18" s="435"/>
    </row>
    <row r="19" spans="1:5" s="336" customFormat="1" ht="21" customHeight="1">
      <c r="A19" s="343" t="s">
        <v>168</v>
      </c>
      <c r="B19" s="436">
        <v>62164.869525000002</v>
      </c>
      <c r="C19" s="670">
        <v>148.30580601824309</v>
      </c>
      <c r="D19" s="437">
        <v>1.9965805646295804</v>
      </c>
      <c r="E19" s="435"/>
    </row>
    <row r="20" spans="1:5" s="336" customFormat="1" ht="21" customHeight="1">
      <c r="A20" s="343" t="s">
        <v>169</v>
      </c>
      <c r="B20" s="436">
        <v>179812.576543</v>
      </c>
      <c r="C20" s="670">
        <v>76.891920328709404</v>
      </c>
      <c r="D20" s="437">
        <v>5.7751314905815789</v>
      </c>
      <c r="E20" s="435"/>
    </row>
    <row r="21" spans="1:5" s="336" customFormat="1" ht="21" customHeight="1">
      <c r="A21" s="343" t="s">
        <v>170</v>
      </c>
      <c r="B21" s="436">
        <v>412899.51878799999</v>
      </c>
      <c r="C21" s="670">
        <v>129.57469680144453</v>
      </c>
      <c r="D21" s="437">
        <v>13.261302736676614</v>
      </c>
    </row>
    <row r="22" spans="1:5" s="336" customFormat="1" ht="21" customHeight="1">
      <c r="A22" s="343" t="s">
        <v>171</v>
      </c>
      <c r="B22" s="436">
        <v>262691.23055099999</v>
      </c>
      <c r="C22" s="670">
        <v>118.66147670472331</v>
      </c>
      <c r="D22" s="437">
        <v>8.4369871508510155</v>
      </c>
    </row>
    <row r="23" spans="1:5" s="336" customFormat="1" ht="21" customHeight="1">
      <c r="A23" s="343" t="s">
        <v>172</v>
      </c>
      <c r="B23" s="438">
        <v>0</v>
      </c>
      <c r="C23" s="682">
        <v>0</v>
      </c>
      <c r="D23" s="683">
        <v>0</v>
      </c>
    </row>
    <row r="24" spans="1:5" s="336" customFormat="1" ht="21" customHeight="1">
      <c r="A24" s="343" t="s">
        <v>173</v>
      </c>
      <c r="B24" s="436">
        <v>40298.815936999999</v>
      </c>
      <c r="C24" s="670">
        <v>753.83435054701351</v>
      </c>
      <c r="D24" s="437">
        <v>1.2942974591950451</v>
      </c>
    </row>
    <row r="25" spans="1:5" s="560" customFormat="1" ht="21" customHeight="1">
      <c r="A25" s="342" t="s">
        <v>174</v>
      </c>
      <c r="B25" s="433">
        <v>1510</v>
      </c>
      <c r="C25" s="216">
        <v>100</v>
      </c>
      <c r="D25" s="433">
        <v>4.8497433930561544E-2</v>
      </c>
    </row>
    <row r="26" spans="1:5" s="560" customFormat="1" ht="21" customHeight="1">
      <c r="A26" s="342" t="s">
        <v>175</v>
      </c>
      <c r="B26" s="680">
        <v>0</v>
      </c>
      <c r="C26" s="681">
        <v>0</v>
      </c>
      <c r="D26" s="680">
        <v>0</v>
      </c>
      <c r="E26" s="561"/>
    </row>
    <row r="27" spans="1:5" s="560" customFormat="1" ht="21" customHeight="1">
      <c r="A27" s="342" t="s">
        <v>176</v>
      </c>
      <c r="B27" s="680">
        <v>0</v>
      </c>
      <c r="C27" s="681">
        <v>0</v>
      </c>
      <c r="D27" s="680">
        <v>0</v>
      </c>
      <c r="E27" s="562"/>
    </row>
    <row r="28" spans="1:5" s="560" customFormat="1" ht="21" customHeight="1">
      <c r="A28" s="344" t="s">
        <v>227</v>
      </c>
      <c r="B28" s="680">
        <v>0</v>
      </c>
      <c r="C28" s="681">
        <v>0</v>
      </c>
      <c r="D28" s="680">
        <v>0</v>
      </c>
    </row>
    <row r="29" spans="1:5" ht="20.100000000000001" customHeight="1">
      <c r="A29" s="339"/>
      <c r="B29" s="339"/>
      <c r="C29" s="339"/>
      <c r="D29" s="339"/>
    </row>
    <row r="30" spans="1:5" ht="20.100000000000001" customHeight="1">
      <c r="A30" s="429" t="s">
        <v>692</v>
      </c>
      <c r="B30" s="427"/>
      <c r="C30" s="427"/>
      <c r="D30" s="339"/>
    </row>
    <row r="31" spans="1:5" ht="20.100000000000001" customHeight="1">
      <c r="A31" s="339"/>
      <c r="B31" s="339"/>
      <c r="C31" s="339"/>
      <c r="D31" s="339"/>
    </row>
    <row r="32" spans="1:5" ht="20.100000000000001" customHeight="1">
      <c r="A32" s="339"/>
      <c r="B32" s="339"/>
      <c r="C32" s="339"/>
      <c r="D32" s="339"/>
    </row>
    <row r="33" spans="1:4" ht="20.100000000000001" customHeight="1">
      <c r="A33" s="339"/>
      <c r="B33" s="339"/>
      <c r="C33" s="339"/>
      <c r="D33" s="339"/>
    </row>
    <row r="34" spans="1:4" ht="20.100000000000001" customHeight="1">
      <c r="A34" s="339"/>
      <c r="B34" s="339"/>
      <c r="C34" s="339"/>
      <c r="D34" s="339"/>
    </row>
    <row r="35" spans="1:4" ht="20.100000000000001" customHeight="1">
      <c r="A35" s="339"/>
      <c r="B35" s="339"/>
      <c r="C35" s="339"/>
      <c r="D35" s="339"/>
    </row>
    <row r="36" spans="1:4" ht="20.100000000000001" customHeight="1">
      <c r="A36" s="339"/>
      <c r="B36" s="339"/>
      <c r="C36" s="339"/>
      <c r="D36" s="339"/>
    </row>
    <row r="37" spans="1:4" ht="20.100000000000001" customHeight="1">
      <c r="A37" s="339"/>
      <c r="B37" s="339"/>
      <c r="C37" s="339"/>
      <c r="D37" s="339"/>
    </row>
    <row r="38" spans="1:4" ht="20.100000000000001" customHeight="1"/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20.100000000000001" customHeight="1"/>
    <row r="45" spans="1:4" ht="20.100000000000001" customHeight="1"/>
  </sheetData>
  <mergeCells count="6">
    <mergeCell ref="A1:D1"/>
    <mergeCell ref="B4:B6"/>
    <mergeCell ref="C4:C6"/>
    <mergeCell ref="D4:D6"/>
    <mergeCell ref="C3:D3"/>
    <mergeCell ref="A4:A6"/>
  </mergeCells>
  <pageMargins left="0.70866141732283472" right="0.70866141732283472" top="0.55118110236220474" bottom="0.55118110236220474" header="0.31496062992125984" footer="0.31496062992125984"/>
  <pageSetup paperSize="9" scale="96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I33"/>
  <sheetViews>
    <sheetView zoomScaleNormal="100" workbookViewId="0">
      <selection activeCell="I3" sqref="I1:K1048576"/>
    </sheetView>
  </sheetViews>
  <sheetFormatPr defaultColWidth="8" defaultRowHeight="18.75"/>
  <cols>
    <col min="1" max="1" width="40.125" style="440" customWidth="1"/>
    <col min="2" max="2" width="13.375" style="440" customWidth="1"/>
    <col min="3" max="3" width="13" style="440" customWidth="1"/>
    <col min="4" max="4" width="12.875" style="440" customWidth="1"/>
    <col min="5" max="5" width="16.75" style="440" customWidth="1"/>
    <col min="6" max="16384" width="8" style="440"/>
  </cols>
  <sheetData>
    <row r="1" spans="1:9" ht="60" customHeight="1">
      <c r="A1" s="886" t="s">
        <v>693</v>
      </c>
      <c r="B1" s="887"/>
      <c r="C1" s="887"/>
      <c r="D1" s="888"/>
      <c r="E1" s="888"/>
    </row>
    <row r="2" spans="1:9">
      <c r="A2" s="439"/>
      <c r="B2" s="439"/>
      <c r="C2" s="439"/>
      <c r="D2" s="441"/>
      <c r="E2" s="439"/>
    </row>
    <row r="3" spans="1:9" ht="19.5">
      <c r="C3" s="889" t="s">
        <v>371</v>
      </c>
      <c r="D3" s="889"/>
      <c r="E3" s="889"/>
    </row>
    <row r="4" spans="1:9" ht="84.75" customHeight="1">
      <c r="A4" s="442"/>
      <c r="B4" s="365" t="s">
        <v>645</v>
      </c>
      <c r="C4" s="395" t="s">
        <v>646</v>
      </c>
      <c r="D4" s="395" t="s">
        <v>647</v>
      </c>
      <c r="E4" s="395" t="s">
        <v>695</v>
      </c>
    </row>
    <row r="5" spans="1:9" s="447" customFormat="1">
      <c r="A5" s="443" t="s">
        <v>381</v>
      </c>
      <c r="B5" s="444">
        <v>140133.95157135499</v>
      </c>
      <c r="C5" s="444">
        <v>133713</v>
      </c>
      <c r="D5" s="444">
        <v>136000</v>
      </c>
      <c r="E5" s="445">
        <v>97.05</v>
      </c>
      <c r="F5" s="446"/>
      <c r="H5" s="446"/>
      <c r="I5" s="446"/>
    </row>
    <row r="6" spans="1:9" s="447" customFormat="1">
      <c r="A6" s="448" t="s">
        <v>382</v>
      </c>
      <c r="B6" s="449">
        <v>140133.95157135499</v>
      </c>
      <c r="C6" s="449">
        <v>133713</v>
      </c>
      <c r="D6" s="449">
        <v>136000</v>
      </c>
      <c r="E6" s="450">
        <v>97.05</v>
      </c>
      <c r="F6" s="446"/>
    </row>
    <row r="7" spans="1:9" s="447" customFormat="1">
      <c r="A7" s="451" t="s">
        <v>383</v>
      </c>
      <c r="B7" s="452">
        <v>128296.50748396294</v>
      </c>
      <c r="C7" s="452">
        <v>123922</v>
      </c>
      <c r="D7" s="453">
        <v>126000</v>
      </c>
      <c r="E7" s="454">
        <v>98.210000000000008</v>
      </c>
      <c r="F7" s="446"/>
    </row>
    <row r="8" spans="1:9" s="447" customFormat="1">
      <c r="A8" s="451" t="s">
        <v>384</v>
      </c>
      <c r="B8" s="452">
        <v>11855.364552459987</v>
      </c>
      <c r="C8" s="452">
        <v>9791</v>
      </c>
      <c r="D8" s="453">
        <v>10000</v>
      </c>
      <c r="E8" s="454">
        <v>84.350000000000009</v>
      </c>
      <c r="F8" s="446"/>
    </row>
    <row r="9" spans="1:9" s="447" customFormat="1">
      <c r="A9" s="448" t="s">
        <v>385</v>
      </c>
      <c r="B9" s="449">
        <v>140133.95157135499</v>
      </c>
      <c r="C9" s="449">
        <v>133713</v>
      </c>
      <c r="D9" s="449">
        <v>136000</v>
      </c>
      <c r="E9" s="450">
        <v>97.05</v>
      </c>
      <c r="F9" s="446"/>
    </row>
    <row r="10" spans="1:9" s="447" customFormat="1">
      <c r="A10" s="451" t="s">
        <v>386</v>
      </c>
      <c r="B10" s="452">
        <v>89785.227867993715</v>
      </c>
      <c r="C10" s="452">
        <v>83697</v>
      </c>
      <c r="D10" s="453">
        <v>85700</v>
      </c>
      <c r="E10" s="454">
        <v>95.45</v>
      </c>
      <c r="F10" s="446"/>
    </row>
    <row r="11" spans="1:9" s="447" customFormat="1">
      <c r="A11" s="451" t="s">
        <v>387</v>
      </c>
      <c r="B11" s="452">
        <v>46760.24914009482</v>
      </c>
      <c r="C11" s="452">
        <v>50016</v>
      </c>
      <c r="D11" s="453">
        <v>50300</v>
      </c>
      <c r="E11" s="454">
        <v>107.57000000000001</v>
      </c>
      <c r="F11" s="446"/>
    </row>
    <row r="12" spans="1:9" s="447" customFormat="1">
      <c r="A12" s="448" t="s">
        <v>388</v>
      </c>
      <c r="B12" s="449">
        <v>140133.95157135499</v>
      </c>
      <c r="C12" s="449">
        <v>133713</v>
      </c>
      <c r="D12" s="449">
        <v>136000</v>
      </c>
      <c r="E12" s="450">
        <v>97.05</v>
      </c>
      <c r="F12" s="446"/>
    </row>
    <row r="13" spans="1:9" s="447" customFormat="1">
      <c r="A13" s="451" t="s">
        <v>389</v>
      </c>
      <c r="B13" s="452">
        <v>48323.589070516638</v>
      </c>
      <c r="C13" s="452">
        <v>38724</v>
      </c>
      <c r="D13" s="453">
        <v>40500</v>
      </c>
      <c r="E13" s="454">
        <v>83.81</v>
      </c>
      <c r="F13" s="446"/>
    </row>
    <row r="14" spans="1:9" s="447" customFormat="1">
      <c r="A14" s="451" t="s">
        <v>390</v>
      </c>
      <c r="B14" s="452">
        <v>91853.419255554487</v>
      </c>
      <c r="C14" s="452">
        <v>94989</v>
      </c>
      <c r="D14" s="453">
        <v>95500</v>
      </c>
      <c r="E14" s="454">
        <v>103.97</v>
      </c>
      <c r="F14" s="446"/>
    </row>
    <row r="15" spans="1:9" s="447" customFormat="1">
      <c r="A15" s="455" t="s">
        <v>391</v>
      </c>
      <c r="B15" s="456">
        <v>143686.64501525441</v>
      </c>
      <c r="C15" s="456">
        <v>144764</v>
      </c>
      <c r="D15" s="457">
        <v>146000</v>
      </c>
      <c r="E15" s="458">
        <v>101.61</v>
      </c>
      <c r="F15" s="446"/>
    </row>
    <row r="16" spans="1:9" s="447" customFormat="1">
      <c r="A16" s="448" t="s">
        <v>382</v>
      </c>
      <c r="B16" s="449">
        <v>143686.64501525441</v>
      </c>
      <c r="C16" s="449">
        <v>144764</v>
      </c>
      <c r="D16" s="449">
        <v>146000</v>
      </c>
      <c r="E16" s="450">
        <v>101.61</v>
      </c>
      <c r="F16" s="446"/>
    </row>
    <row r="17" spans="1:7" s="447" customFormat="1">
      <c r="A17" s="451" t="s">
        <v>383</v>
      </c>
      <c r="B17" s="452">
        <v>140494.24042532244</v>
      </c>
      <c r="C17" s="452">
        <v>141493</v>
      </c>
      <c r="D17" s="453">
        <v>142700</v>
      </c>
      <c r="E17" s="454">
        <v>101.57000000000002</v>
      </c>
      <c r="F17" s="446"/>
    </row>
    <row r="18" spans="1:7" s="447" customFormat="1">
      <c r="A18" s="451" t="s">
        <v>384</v>
      </c>
      <c r="B18" s="452">
        <v>3184.0988035507526</v>
      </c>
      <c r="C18" s="452">
        <v>3271</v>
      </c>
      <c r="D18" s="453">
        <v>3300</v>
      </c>
      <c r="E18" s="454">
        <v>103.64</v>
      </c>
      <c r="F18" s="446"/>
    </row>
    <row r="19" spans="1:7" s="447" customFormat="1">
      <c r="A19" s="448" t="s">
        <v>385</v>
      </c>
      <c r="B19" s="449">
        <v>143686.64501525441</v>
      </c>
      <c r="C19" s="449">
        <v>144764</v>
      </c>
      <c r="D19" s="449">
        <v>146000</v>
      </c>
      <c r="E19" s="450">
        <v>101.61</v>
      </c>
      <c r="F19" s="446"/>
    </row>
    <row r="20" spans="1:7" s="447" customFormat="1">
      <c r="A20" s="451" t="s">
        <v>392</v>
      </c>
      <c r="B20" s="452">
        <v>106687.74078830387</v>
      </c>
      <c r="C20" s="452">
        <v>107309</v>
      </c>
      <c r="D20" s="453">
        <v>108000</v>
      </c>
      <c r="E20" s="454">
        <v>101.22999999999999</v>
      </c>
      <c r="F20" s="446"/>
      <c r="G20" s="459"/>
    </row>
    <row r="21" spans="1:7" s="447" customFormat="1">
      <c r="A21" s="451" t="s">
        <v>393</v>
      </c>
      <c r="B21" s="452">
        <v>21446.497832534791</v>
      </c>
      <c r="C21" s="452">
        <v>18666</v>
      </c>
      <c r="D21" s="453">
        <v>18800</v>
      </c>
      <c r="E21" s="454">
        <v>87.660000000000011</v>
      </c>
      <c r="F21" s="446"/>
      <c r="G21" s="460"/>
    </row>
    <row r="22" spans="1:7" s="447" customFormat="1">
      <c r="A22" s="451" t="s">
        <v>394</v>
      </c>
      <c r="B22" s="452">
        <v>14405.762304921969</v>
      </c>
      <c r="C22" s="452">
        <v>18789</v>
      </c>
      <c r="D22" s="453">
        <v>19200</v>
      </c>
      <c r="E22" s="454">
        <v>133.28</v>
      </c>
      <c r="F22" s="446"/>
      <c r="G22" s="460"/>
    </row>
    <row r="23" spans="1:7" s="447" customFormat="1">
      <c r="A23" s="448" t="s">
        <v>388</v>
      </c>
      <c r="B23" s="449">
        <v>143686.64501525441</v>
      </c>
      <c r="C23" s="449">
        <v>144764</v>
      </c>
      <c r="D23" s="449">
        <v>146000</v>
      </c>
      <c r="E23" s="450">
        <v>101.61</v>
      </c>
      <c r="F23" s="446"/>
    </row>
    <row r="24" spans="1:7" s="447" customFormat="1">
      <c r="A24" s="451" t="s">
        <v>395</v>
      </c>
      <c r="B24" s="924">
        <v>987.03973907819068</v>
      </c>
      <c r="C24" s="452">
        <v>1143</v>
      </c>
      <c r="D24" s="462">
        <v>1150</v>
      </c>
      <c r="E24" s="454">
        <v>116.51</v>
      </c>
      <c r="F24" s="446"/>
    </row>
    <row r="25" spans="1:7" s="447" customFormat="1">
      <c r="A25" s="451" t="s">
        <v>396</v>
      </c>
      <c r="B25" s="452">
        <v>51428.000798881563</v>
      </c>
      <c r="C25" s="452">
        <v>51027</v>
      </c>
      <c r="D25" s="453">
        <v>51500</v>
      </c>
      <c r="E25" s="454">
        <v>100.14000000000001</v>
      </c>
      <c r="F25" s="446"/>
    </row>
    <row r="26" spans="1:7" s="447" customFormat="1">
      <c r="A26" s="451" t="s">
        <v>397</v>
      </c>
      <c r="B26" s="452">
        <v>4934.7702779353376</v>
      </c>
      <c r="C26" s="452">
        <v>4302</v>
      </c>
      <c r="D26" s="453">
        <v>4350</v>
      </c>
      <c r="E26" s="454">
        <v>88.149999999999991</v>
      </c>
      <c r="F26" s="446"/>
    </row>
    <row r="27" spans="1:7" s="447" customFormat="1">
      <c r="A27" s="451" t="s">
        <v>398</v>
      </c>
      <c r="B27" s="452">
        <v>85499.131106391185</v>
      </c>
      <c r="C27" s="452">
        <v>87858</v>
      </c>
      <c r="D27" s="453">
        <v>88560</v>
      </c>
      <c r="E27" s="454">
        <v>103.58000000000001</v>
      </c>
      <c r="F27" s="446"/>
    </row>
    <row r="28" spans="1:7" s="447" customFormat="1">
      <c r="A28" s="451" t="s">
        <v>399</v>
      </c>
      <c r="B28" s="452">
        <v>419.00771355109038</v>
      </c>
      <c r="C28" s="452">
        <v>434</v>
      </c>
      <c r="D28" s="462">
        <v>440</v>
      </c>
      <c r="E28" s="454">
        <v>105.00999999999999</v>
      </c>
      <c r="F28" s="446"/>
    </row>
    <row r="29" spans="1:7" s="447" customFormat="1">
      <c r="A29" s="443" t="s">
        <v>400</v>
      </c>
      <c r="B29" s="452"/>
      <c r="C29" s="452"/>
      <c r="D29" s="456"/>
      <c r="E29" s="463"/>
    </row>
    <row r="30" spans="1:7" s="447" customFormat="1">
      <c r="A30" s="464" t="s">
        <v>402</v>
      </c>
      <c r="B30" s="465">
        <v>1.01</v>
      </c>
      <c r="C30" s="461">
        <v>0.92</v>
      </c>
      <c r="D30" s="461">
        <v>0.9</v>
      </c>
      <c r="E30" s="465"/>
    </row>
    <row r="31" spans="1:7" s="447" customFormat="1" ht="19.5">
      <c r="A31" s="464" t="s">
        <v>403</v>
      </c>
      <c r="B31" s="464"/>
      <c r="C31" s="464"/>
      <c r="D31" s="466"/>
    </row>
    <row r="32" spans="1:7" s="447" customFormat="1"/>
    <row r="33" spans="1:1" s="447" customFormat="1">
      <c r="A33" s="467"/>
    </row>
  </sheetData>
  <mergeCells count="2">
    <mergeCell ref="A1:E1"/>
    <mergeCell ref="C3:E3"/>
  </mergeCells>
  <pageMargins left="0.7" right="0.7" top="0.75" bottom="0.75" header="0.3" footer="0.3"/>
  <pageSetup scale="88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P46"/>
  <sheetViews>
    <sheetView workbookViewId="0">
      <selection activeCell="L12" sqref="L12"/>
    </sheetView>
  </sheetViews>
  <sheetFormatPr defaultColWidth="8.75" defaultRowHeight="15.75"/>
  <cols>
    <col min="1" max="1" width="1.375" style="48" customWidth="1"/>
    <col min="2" max="2" width="34.25" style="48" customWidth="1"/>
    <col min="3" max="3" width="12.25" style="48" customWidth="1"/>
    <col min="4" max="4" width="11.125" style="48" bestFit="1" customWidth="1"/>
    <col min="5" max="5" width="12.875" style="48" customWidth="1"/>
    <col min="6" max="7" width="12.125" style="48" customWidth="1"/>
    <col min="8" max="8" width="9.125" style="48" customWidth="1"/>
    <col min="9" max="9" width="9.25" style="48" customWidth="1"/>
    <col min="10" max="10" width="9.375" style="48" customWidth="1"/>
    <col min="11" max="11" width="10.375" style="48" bestFit="1" customWidth="1"/>
    <col min="12" max="12" width="11.375" style="48" bestFit="1" customWidth="1"/>
    <col min="13" max="13" width="9.875" style="48" bestFit="1" customWidth="1"/>
    <col min="14" max="14" width="8.75" style="48"/>
    <col min="15" max="15" width="9.875" style="48" bestFit="1" customWidth="1"/>
    <col min="16" max="16" width="10.375" style="48" bestFit="1" customWidth="1"/>
    <col min="17" max="16384" width="8.75" style="48"/>
  </cols>
  <sheetData>
    <row r="1" spans="1:16" ht="27" customHeight="1">
      <c r="A1" s="891" t="s">
        <v>531</v>
      </c>
      <c r="B1" s="891"/>
      <c r="C1" s="891"/>
      <c r="D1" s="891"/>
      <c r="E1" s="892"/>
      <c r="F1" s="892"/>
      <c r="G1" s="892"/>
      <c r="H1" s="892"/>
      <c r="I1" s="892"/>
      <c r="J1" s="892"/>
    </row>
    <row r="2" spans="1:16" ht="15" customHeight="1">
      <c r="A2" s="51"/>
      <c r="B2" s="51"/>
      <c r="C2" s="51"/>
      <c r="D2" s="51"/>
      <c r="E2" s="51"/>
      <c r="F2" s="51"/>
      <c r="G2" s="51"/>
      <c r="H2" s="51"/>
      <c r="I2" s="51"/>
    </row>
    <row r="3" spans="1:16" ht="15" customHeight="1">
      <c r="J3" s="52" t="s">
        <v>50</v>
      </c>
    </row>
    <row r="4" spans="1:16" ht="20.100000000000001" customHeight="1">
      <c r="A4" s="53"/>
      <c r="B4" s="53"/>
      <c r="C4" s="54" t="s">
        <v>2</v>
      </c>
      <c r="D4" s="54" t="s">
        <v>2</v>
      </c>
      <c r="E4" s="54" t="s">
        <v>7</v>
      </c>
      <c r="F4" s="54" t="s">
        <v>7</v>
      </c>
      <c r="G4" s="277"/>
      <c r="H4" s="890" t="s">
        <v>75</v>
      </c>
      <c r="I4" s="890"/>
      <c r="J4" s="890"/>
    </row>
    <row r="5" spans="1:16" ht="20.100000000000001" customHeight="1">
      <c r="C5" s="55" t="s">
        <v>550</v>
      </c>
      <c r="D5" s="55" t="s">
        <v>494</v>
      </c>
      <c r="E5" s="55" t="s">
        <v>541</v>
      </c>
      <c r="F5" s="55" t="s">
        <v>542</v>
      </c>
      <c r="G5" s="55" t="s">
        <v>550</v>
      </c>
      <c r="H5" s="55" t="s">
        <v>495</v>
      </c>
      <c r="I5" s="55" t="s">
        <v>543</v>
      </c>
      <c r="J5" s="825" t="s">
        <v>544</v>
      </c>
      <c r="L5" s="55"/>
      <c r="M5" s="10"/>
    </row>
    <row r="6" spans="1:16" ht="20.100000000000001" customHeight="1">
      <c r="C6" s="10" t="s">
        <v>556</v>
      </c>
      <c r="D6" s="10" t="s">
        <v>9</v>
      </c>
      <c r="E6" s="10" t="s">
        <v>9</v>
      </c>
      <c r="F6" s="10" t="s">
        <v>9</v>
      </c>
      <c r="G6" s="10" t="s">
        <v>556</v>
      </c>
      <c r="H6" s="10" t="s">
        <v>9</v>
      </c>
      <c r="I6" s="10" t="s">
        <v>9</v>
      </c>
      <c r="J6" s="826"/>
      <c r="L6" s="10"/>
      <c r="M6" s="10"/>
    </row>
    <row r="7" spans="1:16" ht="20.25" customHeight="1">
      <c r="C7" s="11">
        <v>2024</v>
      </c>
      <c r="D7" s="11">
        <v>2024</v>
      </c>
      <c r="E7" s="11">
        <v>2024</v>
      </c>
      <c r="F7" s="11">
        <v>2024</v>
      </c>
      <c r="G7" s="11">
        <v>2024</v>
      </c>
      <c r="H7" s="11">
        <v>2024</v>
      </c>
      <c r="I7" s="11">
        <v>2024</v>
      </c>
      <c r="J7" s="11">
        <v>2024</v>
      </c>
      <c r="L7" s="10"/>
      <c r="M7" s="10"/>
    </row>
    <row r="8" spans="1:16" ht="24.95" customHeight="1">
      <c r="A8" s="56" t="s">
        <v>1</v>
      </c>
      <c r="B8" s="57"/>
      <c r="C8" s="688">
        <v>23081028.84</v>
      </c>
      <c r="D8" s="182">
        <v>14145280.6</v>
      </c>
      <c r="E8" s="182">
        <v>17754358.530000001</v>
      </c>
      <c r="F8" s="182">
        <v>54980667.969999999</v>
      </c>
      <c r="G8" s="273">
        <v>107.38515259050544</v>
      </c>
      <c r="H8" s="173">
        <v>100.56331229497204</v>
      </c>
      <c r="I8" s="173">
        <v>100.16597817346508</v>
      </c>
      <c r="J8" s="173">
        <v>103.18289830006397</v>
      </c>
      <c r="K8" s="49"/>
      <c r="L8" s="163"/>
      <c r="M8" s="163"/>
      <c r="O8" s="134"/>
      <c r="P8" s="150"/>
    </row>
    <row r="9" spans="1:16" ht="24.95" customHeight="1">
      <c r="A9" s="56" t="s">
        <v>524</v>
      </c>
      <c r="B9" s="57"/>
      <c r="C9" s="688">
        <v>4401010.8100000005</v>
      </c>
      <c r="D9" s="182">
        <v>2507443.56</v>
      </c>
      <c r="E9" s="182">
        <v>3800352.08</v>
      </c>
      <c r="F9" s="182">
        <v>10708806.450000001</v>
      </c>
      <c r="G9" s="273">
        <v>123.38510046567178</v>
      </c>
      <c r="H9" s="173">
        <v>74.07059064022063</v>
      </c>
      <c r="I9" s="173">
        <v>69.402948511983411</v>
      </c>
      <c r="J9" s="173">
        <v>86.167625009484738</v>
      </c>
      <c r="K9" s="49"/>
      <c r="L9" s="163"/>
      <c r="M9" s="163"/>
      <c r="O9" s="134"/>
      <c r="P9" s="150"/>
    </row>
    <row r="10" spans="1:16" ht="38.25" customHeight="1">
      <c r="A10" s="59"/>
      <c r="B10" s="63" t="s">
        <v>419</v>
      </c>
      <c r="C10" s="689">
        <v>3428640</v>
      </c>
      <c r="D10" s="183">
        <v>2199728</v>
      </c>
      <c r="E10" s="183">
        <v>2990889</v>
      </c>
      <c r="F10" s="183">
        <v>8619257</v>
      </c>
      <c r="G10" s="272">
        <v>110.66894117533137</v>
      </c>
      <c r="H10" s="172">
        <v>71.161686727577816</v>
      </c>
      <c r="I10" s="172">
        <v>58.95957620073731</v>
      </c>
      <c r="J10" s="172">
        <v>76.533621356603462</v>
      </c>
      <c r="K10" s="49"/>
      <c r="L10" s="202"/>
      <c r="M10" s="281"/>
      <c r="O10" s="150"/>
    </row>
    <row r="11" spans="1:16" ht="28.5" customHeight="1">
      <c r="A11" s="59"/>
      <c r="B11" s="60" t="s">
        <v>45</v>
      </c>
      <c r="C11" s="183">
        <v>0</v>
      </c>
      <c r="D11" s="183">
        <v>0</v>
      </c>
      <c r="E11" s="183">
        <v>0</v>
      </c>
      <c r="F11" s="183">
        <v>0</v>
      </c>
      <c r="G11" s="183">
        <v>0</v>
      </c>
      <c r="H11" s="183">
        <v>0</v>
      </c>
      <c r="I11" s="183">
        <v>0</v>
      </c>
      <c r="J11" s="183">
        <v>0</v>
      </c>
      <c r="K11" s="49"/>
      <c r="L11" s="282"/>
      <c r="M11" s="163"/>
    </row>
    <row r="12" spans="1:16" ht="28.5" customHeight="1">
      <c r="A12" s="59"/>
      <c r="B12" s="60" t="s">
        <v>420</v>
      </c>
      <c r="C12" s="690">
        <v>1532.65</v>
      </c>
      <c r="D12" s="183">
        <v>1382.77</v>
      </c>
      <c r="E12" s="183">
        <v>1344.41</v>
      </c>
      <c r="F12" s="183">
        <v>4259.83</v>
      </c>
      <c r="G12" s="272">
        <v>148.65664403491755</v>
      </c>
      <c r="H12" s="183">
        <v>0</v>
      </c>
      <c r="I12" s="183">
        <v>0</v>
      </c>
      <c r="J12" s="272">
        <v>413.17458777885543</v>
      </c>
      <c r="K12" s="49"/>
      <c r="L12" s="282"/>
      <c r="M12" s="163"/>
    </row>
    <row r="13" spans="1:16" ht="40.5" customHeight="1">
      <c r="A13" s="59"/>
      <c r="B13" s="63" t="s">
        <v>102</v>
      </c>
      <c r="C13" s="689">
        <v>138980.44</v>
      </c>
      <c r="D13" s="183">
        <v>57037.440000000002</v>
      </c>
      <c r="E13" s="183">
        <v>54045.87</v>
      </c>
      <c r="F13" s="183">
        <v>250063.75</v>
      </c>
      <c r="G13" s="183">
        <v>0</v>
      </c>
      <c r="H13" s="183">
        <v>0</v>
      </c>
      <c r="I13" s="183">
        <v>0</v>
      </c>
      <c r="J13" s="183">
        <v>0</v>
      </c>
      <c r="K13" s="49"/>
      <c r="L13" s="282"/>
      <c r="M13" s="163"/>
    </row>
    <row r="14" spans="1:16" ht="40.5" customHeight="1">
      <c r="A14" s="59"/>
      <c r="B14" s="64" t="s">
        <v>103</v>
      </c>
      <c r="C14" s="689">
        <v>231897.72</v>
      </c>
      <c r="D14" s="183">
        <v>41047.46</v>
      </c>
      <c r="E14" s="183">
        <v>44293.53</v>
      </c>
      <c r="F14" s="183">
        <v>317238.70999999996</v>
      </c>
      <c r="G14" s="272">
        <v>792.70431393997399</v>
      </c>
      <c r="H14" s="272">
        <v>504.33050743334559</v>
      </c>
      <c r="I14" s="272">
        <v>369.11275000000001</v>
      </c>
      <c r="J14" s="272">
        <v>642.27463405745743</v>
      </c>
      <c r="K14" s="49"/>
      <c r="L14" s="132"/>
      <c r="M14" s="163"/>
    </row>
    <row r="15" spans="1:16" ht="27.75" customHeight="1">
      <c r="A15" s="59"/>
      <c r="B15" s="59" t="s">
        <v>421</v>
      </c>
      <c r="C15" s="690">
        <v>599960</v>
      </c>
      <c r="D15" s="183">
        <v>208247.89</v>
      </c>
      <c r="E15" s="183">
        <v>709779.27</v>
      </c>
      <c r="F15" s="183">
        <v>1517987.1600000001</v>
      </c>
      <c r="G15" s="272">
        <v>136.82098061573546</v>
      </c>
      <c r="H15" s="172">
        <v>72.839415879678214</v>
      </c>
      <c r="I15" s="172">
        <v>181.52922506393861</v>
      </c>
      <c r="J15" s="172">
        <v>136.09352339967725</v>
      </c>
      <c r="K15" s="49"/>
      <c r="L15" s="202"/>
      <c r="M15" s="164"/>
      <c r="O15" s="138"/>
    </row>
    <row r="16" spans="1:16" ht="27.75" customHeight="1">
      <c r="A16" s="57" t="s">
        <v>44</v>
      </c>
      <c r="B16" s="57"/>
      <c r="C16" s="688">
        <v>11243837.74</v>
      </c>
      <c r="D16" s="182">
        <v>6508391.7199999997</v>
      </c>
      <c r="E16" s="182">
        <v>7955823.0999999996</v>
      </c>
      <c r="F16" s="182">
        <v>25708052.560000002</v>
      </c>
      <c r="G16" s="273">
        <v>108.18681931838049</v>
      </c>
      <c r="H16" s="173">
        <v>109.51521895226173</v>
      </c>
      <c r="I16" s="173">
        <v>106.03647090622948</v>
      </c>
      <c r="J16" s="173">
        <v>107.84119317722114</v>
      </c>
      <c r="K16" s="49"/>
      <c r="L16" s="202"/>
      <c r="M16" s="164"/>
    </row>
    <row r="17" spans="1:13" ht="27.75" customHeight="1">
      <c r="A17" s="57" t="s">
        <v>43</v>
      </c>
      <c r="B17" s="57"/>
      <c r="C17" s="688">
        <v>7436180.29</v>
      </c>
      <c r="D17" s="182">
        <v>5129445.32</v>
      </c>
      <c r="E17" s="182">
        <v>5998183.3499999996</v>
      </c>
      <c r="F17" s="182">
        <v>18563808.960000001</v>
      </c>
      <c r="G17" s="273">
        <v>98.704056844385377</v>
      </c>
      <c r="H17" s="273">
        <v>108.26351493380936</v>
      </c>
      <c r="I17" s="273">
        <v>126.3773690291784</v>
      </c>
      <c r="J17" s="273">
        <v>109.08345099329377</v>
      </c>
      <c r="K17" s="50"/>
      <c r="L17" s="165"/>
      <c r="M17" s="163"/>
    </row>
    <row r="18" spans="1:13" ht="24.95" customHeight="1">
      <c r="A18" s="59"/>
      <c r="B18" s="66"/>
      <c r="C18" s="66"/>
      <c r="D18" s="67"/>
      <c r="E18" s="67"/>
      <c r="F18" s="68"/>
      <c r="G18" s="68"/>
      <c r="H18" s="68"/>
      <c r="I18" s="68"/>
      <c r="J18" s="69"/>
      <c r="K18" s="50"/>
    </row>
    <row r="19" spans="1:13" ht="20.100000000000001" customHeight="1">
      <c r="A19" s="59"/>
      <c r="B19" s="70"/>
      <c r="C19" s="70"/>
      <c r="D19" s="71"/>
      <c r="J19" s="61"/>
    </row>
    <row r="20" spans="1:13" ht="20.100000000000001" customHeight="1">
      <c r="A20" s="59"/>
      <c r="B20" s="70"/>
      <c r="C20" s="70"/>
      <c r="D20" s="72"/>
      <c r="J20" s="61"/>
    </row>
    <row r="21" spans="1:13" ht="20.100000000000001" customHeight="1">
      <c r="A21" s="59"/>
      <c r="B21" s="70"/>
      <c r="C21" s="70"/>
      <c r="D21" s="72"/>
      <c r="J21" s="61"/>
    </row>
    <row r="22" spans="1:13" ht="20.100000000000001" customHeight="1">
      <c r="B22" s="73"/>
      <c r="C22" s="73"/>
      <c r="D22" s="74"/>
      <c r="J22" s="75"/>
    </row>
    <row r="23" spans="1:13" ht="20.100000000000001" customHeight="1">
      <c r="A23" s="76"/>
      <c r="B23" s="77"/>
      <c r="C23" s="77"/>
      <c r="D23" s="78"/>
      <c r="J23" s="75"/>
    </row>
    <row r="24" spans="1:13" ht="20.100000000000001" customHeight="1">
      <c r="A24" s="76"/>
      <c r="B24" s="77"/>
      <c r="C24" s="77"/>
      <c r="D24" s="78"/>
      <c r="J24" s="75"/>
    </row>
    <row r="25" spans="1:13" ht="20.100000000000001" customHeight="1">
      <c r="A25" s="76"/>
      <c r="B25" s="77"/>
      <c r="C25" s="77"/>
      <c r="D25" s="78"/>
      <c r="J25" s="75"/>
    </row>
    <row r="26" spans="1:13" ht="20.100000000000001" customHeight="1">
      <c r="A26" s="76"/>
      <c r="B26" s="77"/>
      <c r="C26" s="77"/>
      <c r="D26" s="78"/>
      <c r="J26" s="75"/>
    </row>
    <row r="27" spans="1:13" ht="20.100000000000001" customHeight="1">
      <c r="A27" s="76"/>
      <c r="B27" s="77"/>
      <c r="C27" s="77"/>
      <c r="D27" s="78"/>
      <c r="J27" s="75"/>
    </row>
    <row r="28" spans="1:13" ht="20.100000000000001" customHeight="1">
      <c r="A28" s="76"/>
      <c r="B28" s="77"/>
      <c r="C28" s="77"/>
      <c r="D28" s="78"/>
      <c r="E28" s="78"/>
      <c r="F28" s="78"/>
      <c r="G28" s="78"/>
      <c r="H28" s="78"/>
      <c r="I28" s="78"/>
      <c r="J28" s="75"/>
    </row>
    <row r="29" spans="1:13" ht="20.100000000000001" customHeight="1">
      <c r="A29" s="76"/>
      <c r="B29" s="77"/>
      <c r="C29" s="77"/>
      <c r="D29" s="78"/>
      <c r="E29" s="78"/>
      <c r="F29" s="78"/>
      <c r="G29" s="78"/>
      <c r="H29" s="78"/>
      <c r="I29" s="78"/>
      <c r="J29" s="75"/>
    </row>
    <row r="30" spans="1:13" ht="20.100000000000001" customHeight="1">
      <c r="A30" s="76"/>
      <c r="B30" s="77"/>
      <c r="C30" s="77"/>
      <c r="D30" s="78"/>
      <c r="E30" s="78"/>
      <c r="F30" s="78"/>
      <c r="G30" s="78"/>
      <c r="H30" s="78"/>
      <c r="I30" s="78"/>
      <c r="J30" s="75"/>
    </row>
    <row r="31" spans="1:13" ht="20.100000000000001" customHeight="1">
      <c r="A31" s="76"/>
      <c r="B31" s="77"/>
      <c r="C31" s="77"/>
      <c r="D31" s="78"/>
      <c r="E31" s="78"/>
      <c r="F31" s="78"/>
      <c r="G31" s="78"/>
      <c r="H31" s="78"/>
      <c r="I31" s="78"/>
      <c r="J31" s="75"/>
    </row>
    <row r="32" spans="1:13" ht="20.100000000000001" customHeight="1">
      <c r="A32" s="76"/>
      <c r="B32" s="77"/>
      <c r="C32" s="77"/>
      <c r="D32" s="78"/>
      <c r="E32" s="78"/>
      <c r="F32" s="78"/>
      <c r="G32" s="78"/>
      <c r="H32" s="78"/>
      <c r="I32" s="78"/>
      <c r="J32" s="75"/>
    </row>
    <row r="33" spans="1:10" ht="20.100000000000001" customHeight="1">
      <c r="A33" s="76"/>
      <c r="B33" s="77"/>
      <c r="C33" s="77"/>
      <c r="D33" s="78"/>
      <c r="E33" s="78"/>
      <c r="F33" s="78"/>
      <c r="G33" s="78"/>
      <c r="H33" s="78"/>
      <c r="I33" s="78"/>
      <c r="J33" s="75"/>
    </row>
    <row r="34" spans="1:10" ht="20.100000000000001" customHeight="1">
      <c r="A34" s="76"/>
      <c r="B34" s="77"/>
      <c r="C34" s="77"/>
      <c r="D34" s="78"/>
      <c r="E34" s="78"/>
      <c r="F34" s="78"/>
      <c r="G34" s="78"/>
      <c r="H34" s="78"/>
      <c r="I34" s="78"/>
      <c r="J34" s="75"/>
    </row>
    <row r="35" spans="1:10" ht="20.100000000000001" customHeight="1">
      <c r="A35" s="76"/>
      <c r="B35" s="77"/>
      <c r="C35" s="77"/>
      <c r="D35" s="78"/>
      <c r="E35" s="78"/>
      <c r="F35" s="78"/>
      <c r="G35" s="78"/>
      <c r="H35" s="78"/>
      <c r="I35" s="78"/>
      <c r="J35" s="75"/>
    </row>
    <row r="36" spans="1:10" ht="20.100000000000001" customHeight="1">
      <c r="A36" s="76"/>
      <c r="B36" s="77"/>
      <c r="C36" s="77"/>
      <c r="D36" s="78"/>
      <c r="E36" s="78"/>
      <c r="F36" s="78"/>
      <c r="G36" s="78"/>
      <c r="H36" s="78"/>
      <c r="I36" s="78"/>
      <c r="J36" s="75"/>
    </row>
    <row r="37" spans="1:10" ht="20.100000000000001" customHeight="1">
      <c r="A37" s="76"/>
      <c r="B37" s="77"/>
      <c r="C37" s="77"/>
      <c r="D37" s="78"/>
      <c r="E37" s="78"/>
      <c r="F37" s="78"/>
      <c r="G37" s="78"/>
      <c r="H37" s="78"/>
      <c r="I37" s="78"/>
      <c r="J37" s="75"/>
    </row>
    <row r="38" spans="1:10" ht="20.100000000000001" customHeight="1">
      <c r="A38" s="76"/>
      <c r="B38" s="77"/>
      <c r="C38" s="77"/>
      <c r="D38" s="78"/>
      <c r="E38" s="78"/>
      <c r="F38" s="78"/>
      <c r="G38" s="78"/>
      <c r="H38" s="78"/>
      <c r="I38" s="78"/>
      <c r="J38" s="75"/>
    </row>
    <row r="39" spans="1:10" ht="20.100000000000001" customHeight="1">
      <c r="A39" s="76"/>
      <c r="B39" s="77"/>
      <c r="C39" s="77"/>
      <c r="D39" s="78"/>
      <c r="E39" s="78"/>
      <c r="F39" s="78"/>
      <c r="G39" s="78"/>
      <c r="H39" s="78"/>
      <c r="I39" s="78"/>
      <c r="J39" s="75"/>
    </row>
    <row r="40" spans="1:10" ht="20.100000000000001" customHeight="1">
      <c r="A40" s="76"/>
      <c r="B40" s="77"/>
      <c r="C40" s="77"/>
      <c r="D40" s="78"/>
      <c r="E40" s="78"/>
      <c r="F40" s="78"/>
      <c r="G40" s="78"/>
      <c r="H40" s="78"/>
      <c r="I40" s="78"/>
      <c r="J40" s="75"/>
    </row>
    <row r="41" spans="1:10" ht="20.100000000000001" customHeight="1">
      <c r="A41" s="76"/>
      <c r="B41" s="77"/>
      <c r="C41" s="77"/>
      <c r="D41" s="78"/>
      <c r="E41" s="78"/>
      <c r="F41" s="78"/>
      <c r="G41" s="78"/>
      <c r="H41" s="78"/>
      <c r="I41" s="78"/>
      <c r="J41" s="75"/>
    </row>
    <row r="42" spans="1:10" ht="20.100000000000001" customHeight="1">
      <c r="A42" s="76"/>
      <c r="B42" s="77"/>
      <c r="C42" s="77"/>
      <c r="D42" s="78"/>
      <c r="E42" s="78"/>
      <c r="F42" s="78"/>
      <c r="G42" s="78"/>
      <c r="H42" s="78"/>
      <c r="I42" s="78"/>
      <c r="J42" s="75"/>
    </row>
    <row r="43" spans="1:10" ht="20.100000000000001" customHeight="1">
      <c r="A43" s="76"/>
      <c r="B43" s="77"/>
      <c r="C43" s="77"/>
      <c r="D43" s="78"/>
      <c r="E43" s="78"/>
      <c r="F43" s="78"/>
      <c r="G43" s="78"/>
      <c r="H43" s="78"/>
      <c r="I43" s="78"/>
      <c r="J43" s="75"/>
    </row>
    <row r="44" spans="1:10" ht="20.100000000000001" customHeight="1">
      <c r="A44" s="76"/>
    </row>
    <row r="45" spans="1:10" ht="15" customHeight="1">
      <c r="A45" s="76"/>
    </row>
    <row r="46" spans="1:10" ht="15" customHeight="1">
      <c r="A46" s="76"/>
    </row>
  </sheetData>
  <mergeCells count="3">
    <mergeCell ref="H4:J4"/>
    <mergeCell ref="A1:J1"/>
    <mergeCell ref="J5:J6"/>
  </mergeCells>
  <pageMargins left="1.1811023622047245" right="0.78740157480314965" top="0.78740157480314965" bottom="0.78740157480314965" header="0" footer="0"/>
  <pageSetup scale="63" firstPageNumber="19" fitToHeight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J66"/>
  <sheetViews>
    <sheetView zoomScaleNormal="100" workbookViewId="0">
      <selection activeCell="I3" sqref="I1:K1048576"/>
    </sheetView>
  </sheetViews>
  <sheetFormatPr defaultColWidth="9" defaultRowHeight="12.75"/>
  <cols>
    <col min="1" max="1" width="3.625" style="336" customWidth="1"/>
    <col min="2" max="2" width="36.375" style="336" customWidth="1"/>
    <col min="3" max="3" width="11.625" style="336" bestFit="1" customWidth="1"/>
    <col min="4" max="4" width="12.875" style="336" customWidth="1"/>
    <col min="5" max="5" width="11.875" style="336" customWidth="1"/>
    <col min="6" max="8" width="13.25" style="336" customWidth="1"/>
    <col min="9" max="16384" width="9" style="336"/>
  </cols>
  <sheetData>
    <row r="2" spans="1:10" s="211" customFormat="1" ht="40.5" customHeight="1">
      <c r="A2" s="893" t="s">
        <v>648</v>
      </c>
      <c r="B2" s="893"/>
      <c r="C2" s="893"/>
      <c r="D2" s="894"/>
      <c r="E2" s="894"/>
      <c r="F2" s="894"/>
      <c r="G2" s="894"/>
      <c r="H2" s="894"/>
    </row>
    <row r="3" spans="1:10" ht="24.95" customHeight="1">
      <c r="C3" s="479"/>
      <c r="D3" s="479"/>
      <c r="E3" s="479"/>
      <c r="F3" s="479"/>
      <c r="G3" s="895" t="s">
        <v>333</v>
      </c>
      <c r="H3" s="895"/>
    </row>
    <row r="4" spans="1:10" ht="15.75">
      <c r="A4" s="53"/>
      <c r="B4" s="53"/>
      <c r="C4" s="345" t="s">
        <v>2</v>
      </c>
      <c r="D4" s="345" t="s">
        <v>7</v>
      </c>
      <c r="E4" s="345" t="s">
        <v>649</v>
      </c>
      <c r="F4" s="54" t="s">
        <v>598</v>
      </c>
      <c r="G4" s="54" t="s">
        <v>651</v>
      </c>
      <c r="H4" s="54" t="s">
        <v>627</v>
      </c>
    </row>
    <row r="5" spans="1:10" ht="24.95" customHeight="1">
      <c r="A5" s="48"/>
      <c r="B5" s="48"/>
      <c r="C5" s="346" t="s">
        <v>624</v>
      </c>
      <c r="D5" s="346" t="s">
        <v>625</v>
      </c>
      <c r="E5" s="346" t="s">
        <v>650</v>
      </c>
      <c r="F5" s="55" t="s">
        <v>628</v>
      </c>
      <c r="G5" s="55" t="s">
        <v>652</v>
      </c>
      <c r="H5" s="55" t="s">
        <v>628</v>
      </c>
    </row>
    <row r="6" spans="1:10" ht="24.95" customHeight="1">
      <c r="A6" s="48"/>
      <c r="B6" s="48"/>
      <c r="C6" s="346" t="s">
        <v>9</v>
      </c>
      <c r="D6" s="346" t="s">
        <v>9</v>
      </c>
      <c r="E6" s="346" t="s">
        <v>234</v>
      </c>
      <c r="F6" s="55" t="s">
        <v>3</v>
      </c>
      <c r="G6" s="55" t="s">
        <v>653</v>
      </c>
      <c r="H6" s="55" t="s">
        <v>3</v>
      </c>
    </row>
    <row r="7" spans="1:10" ht="24.95" customHeight="1">
      <c r="A7" s="48"/>
      <c r="B7" s="48"/>
      <c r="C7" s="348">
        <v>2025</v>
      </c>
      <c r="D7" s="348">
        <v>2025</v>
      </c>
      <c r="E7" s="348">
        <v>2025</v>
      </c>
      <c r="F7" s="79" t="s">
        <v>28</v>
      </c>
      <c r="G7" s="79" t="s">
        <v>652</v>
      </c>
      <c r="H7" s="79" t="s">
        <v>28</v>
      </c>
    </row>
    <row r="8" spans="1:10" ht="24.95" customHeight="1">
      <c r="A8" s="48"/>
      <c r="B8" s="48"/>
      <c r="C8" s="48"/>
      <c r="D8" s="48"/>
      <c r="E8" s="48"/>
      <c r="F8" s="55"/>
      <c r="G8" s="55"/>
      <c r="H8" s="55"/>
    </row>
    <row r="9" spans="1:10" ht="24.95" customHeight="1">
      <c r="A9" s="56" t="s">
        <v>1</v>
      </c>
      <c r="B9" s="57"/>
      <c r="C9" s="182">
        <v>465419</v>
      </c>
      <c r="D9" s="182">
        <v>524980</v>
      </c>
      <c r="E9" s="182">
        <v>990399</v>
      </c>
      <c r="F9" s="179">
        <v>142.01161022955361</v>
      </c>
      <c r="G9" s="179">
        <v>13.794566879551331</v>
      </c>
      <c r="H9" s="179">
        <v>119.59116299625433</v>
      </c>
      <c r="J9" s="672"/>
    </row>
    <row r="10" spans="1:10" ht="24.95" customHeight="1">
      <c r="A10" s="80" t="s">
        <v>31</v>
      </c>
      <c r="B10" s="81"/>
      <c r="C10" s="182">
        <v>140580</v>
      </c>
      <c r="D10" s="182">
        <v>155270</v>
      </c>
      <c r="E10" s="182">
        <v>295850</v>
      </c>
      <c r="F10" s="179">
        <v>141.25727802037846</v>
      </c>
      <c r="G10" s="179">
        <v>7.0495513044588858</v>
      </c>
      <c r="H10" s="179">
        <v>101.90830491543524</v>
      </c>
      <c r="J10" s="673"/>
    </row>
    <row r="11" spans="1:10" ht="24.95" customHeight="1">
      <c r="A11" s="81"/>
      <c r="B11" s="90" t="s">
        <v>32</v>
      </c>
      <c r="C11" s="183">
        <v>88900</v>
      </c>
      <c r="D11" s="184">
        <v>99450</v>
      </c>
      <c r="E11" s="184">
        <v>188350</v>
      </c>
      <c r="F11" s="180">
        <v>103.86422976501305</v>
      </c>
      <c r="G11" s="180">
        <v>6.2290799977908016</v>
      </c>
      <c r="H11" s="180">
        <v>71.04866088268578</v>
      </c>
    </row>
    <row r="12" spans="1:10" ht="24.95" customHeight="1">
      <c r="A12" s="81"/>
      <c r="B12" s="91" t="s">
        <v>104</v>
      </c>
      <c r="C12" s="185">
        <v>14828</v>
      </c>
      <c r="D12" s="185">
        <v>16200</v>
      </c>
      <c r="E12" s="185">
        <v>31028</v>
      </c>
      <c r="F12" s="181">
        <v>83.013066871637193</v>
      </c>
      <c r="G12" s="181">
        <v>9.5470769230769239</v>
      </c>
      <c r="H12" s="181">
        <v>65.786070179158273</v>
      </c>
    </row>
    <row r="13" spans="1:10" ht="24.95" customHeight="1">
      <c r="A13" s="81"/>
      <c r="B13" s="92" t="s">
        <v>105</v>
      </c>
      <c r="C13" s="186">
        <v>50730</v>
      </c>
      <c r="D13" s="186">
        <v>50500</v>
      </c>
      <c r="E13" s="186">
        <v>101230</v>
      </c>
      <c r="F13" s="181">
        <v>9528.3018867924529</v>
      </c>
      <c r="G13" s="181">
        <v>10.122999999999999</v>
      </c>
      <c r="H13" s="181">
        <v>7727.480916030534</v>
      </c>
    </row>
    <row r="14" spans="1:10" ht="24.95" customHeight="1">
      <c r="A14" s="81"/>
      <c r="B14" s="90" t="s">
        <v>106</v>
      </c>
      <c r="C14" s="186">
        <v>300</v>
      </c>
      <c r="D14" s="186">
        <v>4600</v>
      </c>
      <c r="E14" s="186">
        <v>4900</v>
      </c>
      <c r="F14" s="181">
        <v>146.03174603174602</v>
      </c>
      <c r="G14" s="181">
        <v>3.2666666666666666</v>
      </c>
      <c r="H14" s="181">
        <v>64.900662251655632</v>
      </c>
    </row>
    <row r="15" spans="1:10" ht="24.95" customHeight="1">
      <c r="A15" s="81"/>
      <c r="B15" s="92" t="s">
        <v>107</v>
      </c>
      <c r="C15" s="186">
        <v>650</v>
      </c>
      <c r="D15" s="186">
        <v>720</v>
      </c>
      <c r="E15" s="186">
        <v>1370</v>
      </c>
      <c r="F15" s="181">
        <v>79.120879120879124</v>
      </c>
      <c r="G15" s="181">
        <v>5.9565217391304346</v>
      </c>
      <c r="H15" s="181">
        <v>87.261146496815286</v>
      </c>
    </row>
    <row r="16" spans="1:10" ht="24.95" customHeight="1">
      <c r="A16" s="81"/>
      <c r="B16" s="90" t="s">
        <v>108</v>
      </c>
      <c r="C16" s="186">
        <v>0</v>
      </c>
      <c r="D16" s="186">
        <v>0</v>
      </c>
      <c r="E16" s="186">
        <v>0</v>
      </c>
      <c r="F16" s="181">
        <v>0</v>
      </c>
      <c r="G16" s="181">
        <v>0</v>
      </c>
      <c r="H16" s="181">
        <v>0</v>
      </c>
    </row>
    <row r="17" spans="1:8" ht="24.95" customHeight="1">
      <c r="A17" s="80" t="s">
        <v>33</v>
      </c>
      <c r="B17" s="83"/>
      <c r="C17" s="182">
        <v>169339</v>
      </c>
      <c r="D17" s="182">
        <v>180610</v>
      </c>
      <c r="E17" s="182">
        <v>349949</v>
      </c>
      <c r="F17" s="179">
        <v>96.220645271278187</v>
      </c>
      <c r="G17" s="179">
        <v>22.425440563921821</v>
      </c>
      <c r="H17" s="179">
        <v>80.415879625161438</v>
      </c>
    </row>
    <row r="18" spans="1:8" ht="24.95" customHeight="1">
      <c r="A18" s="86"/>
      <c r="B18" s="83" t="s">
        <v>48</v>
      </c>
      <c r="C18" s="183">
        <v>99950</v>
      </c>
      <c r="D18" s="184">
        <v>119560</v>
      </c>
      <c r="E18" s="184">
        <v>219510</v>
      </c>
      <c r="F18" s="180">
        <v>112.25342459322687</v>
      </c>
      <c r="G18" s="180">
        <v>23.598150935282735</v>
      </c>
      <c r="H18" s="180">
        <v>89.41380616621656</v>
      </c>
    </row>
    <row r="19" spans="1:8" ht="24.95" customHeight="1">
      <c r="A19" s="86"/>
      <c r="B19" s="91" t="s">
        <v>104</v>
      </c>
      <c r="C19" s="185">
        <v>99950</v>
      </c>
      <c r="D19" s="185">
        <v>119560</v>
      </c>
      <c r="E19" s="185">
        <v>219510</v>
      </c>
      <c r="F19" s="181">
        <v>112.25342459322687</v>
      </c>
      <c r="G19" s="181">
        <v>23.598150935282735</v>
      </c>
      <c r="H19" s="181">
        <v>89.41380616621656</v>
      </c>
    </row>
    <row r="20" spans="1:8" ht="24.95" customHeight="1">
      <c r="A20" s="80"/>
      <c r="B20" s="90" t="s">
        <v>109</v>
      </c>
      <c r="C20" s="186">
        <v>69389</v>
      </c>
      <c r="D20" s="186">
        <v>61050</v>
      </c>
      <c r="E20" s="186">
        <v>130439</v>
      </c>
      <c r="F20" s="181">
        <v>75.189358950674304</v>
      </c>
      <c r="G20" s="181">
        <v>20.694748532444869</v>
      </c>
      <c r="H20" s="181">
        <v>68.769737709239493</v>
      </c>
    </row>
    <row r="21" spans="1:8" ht="24.95" customHeight="1">
      <c r="A21" s="80"/>
      <c r="B21" s="90" t="s">
        <v>108</v>
      </c>
      <c r="C21" s="186">
        <v>0</v>
      </c>
      <c r="D21" s="186">
        <v>0</v>
      </c>
      <c r="E21" s="186">
        <v>0</v>
      </c>
      <c r="F21" s="181" t="s">
        <v>131</v>
      </c>
      <c r="G21" s="181">
        <v>0</v>
      </c>
      <c r="H21" s="181">
        <v>0</v>
      </c>
    </row>
    <row r="22" spans="1:8" ht="24.95" customHeight="1">
      <c r="A22" s="80" t="s">
        <v>34</v>
      </c>
      <c r="B22" s="83"/>
      <c r="C22" s="187">
        <v>155500</v>
      </c>
      <c r="D22" s="187">
        <v>189100</v>
      </c>
      <c r="E22" s="187">
        <v>344600</v>
      </c>
      <c r="F22" s="179">
        <v>262.45662734212351</v>
      </c>
      <c r="G22" s="179">
        <v>24.226488846394499</v>
      </c>
      <c r="H22" s="179">
        <v>1125.4082299150882</v>
      </c>
    </row>
    <row r="23" spans="1:8" ht="24.95" customHeight="1">
      <c r="A23" s="80"/>
      <c r="B23" s="83" t="s">
        <v>49</v>
      </c>
      <c r="C23" s="183">
        <v>95900</v>
      </c>
      <c r="D23" s="183">
        <v>119430</v>
      </c>
      <c r="E23" s="183">
        <v>215330</v>
      </c>
      <c r="F23" s="180">
        <v>165.75988896599583</v>
      </c>
      <c r="G23" s="180">
        <v>24.60633070506228</v>
      </c>
      <c r="H23" s="180">
        <v>703.23318092749844</v>
      </c>
    </row>
    <row r="24" spans="1:8" ht="22.5" customHeight="1">
      <c r="A24" s="80"/>
      <c r="B24" s="91" t="s">
        <v>104</v>
      </c>
      <c r="C24" s="185">
        <v>95900</v>
      </c>
      <c r="D24" s="185">
        <v>119430</v>
      </c>
      <c r="E24" s="185">
        <v>215330</v>
      </c>
      <c r="F24" s="181">
        <v>235.93441327538523</v>
      </c>
      <c r="G24" s="181">
        <v>24.60633070506228</v>
      </c>
      <c r="H24" s="294">
        <v>703.23318092749844</v>
      </c>
    </row>
    <row r="25" spans="1:8" ht="22.5" customHeight="1">
      <c r="A25" s="59"/>
      <c r="B25" s="90" t="s">
        <v>110</v>
      </c>
      <c r="C25" s="183">
        <v>59600</v>
      </c>
      <c r="D25" s="184">
        <v>69670</v>
      </c>
      <c r="E25" s="184">
        <v>129270</v>
      </c>
      <c r="F25" s="181" t="s">
        <v>131</v>
      </c>
      <c r="G25" s="181">
        <v>23.619155506020352</v>
      </c>
      <c r="H25" s="180">
        <v>0</v>
      </c>
    </row>
    <row r="26" spans="1:8" ht="22.5" customHeight="1">
      <c r="A26" s="59"/>
      <c r="B26" s="90" t="s">
        <v>108</v>
      </c>
      <c r="C26" s="183">
        <v>0</v>
      </c>
      <c r="D26" s="183">
        <v>0</v>
      </c>
      <c r="E26" s="183">
        <v>0</v>
      </c>
      <c r="F26" s="180" t="s">
        <v>131</v>
      </c>
      <c r="G26" s="180">
        <v>0</v>
      </c>
      <c r="H26" s="180">
        <v>0</v>
      </c>
    </row>
    <row r="27" spans="1:8" ht="20.100000000000001" customHeight="1"/>
    <row r="28" spans="1:8" ht="20.100000000000001" customHeight="1"/>
    <row r="29" spans="1:8" ht="20.100000000000001" customHeight="1">
      <c r="B29" s="349"/>
      <c r="C29" s="349"/>
      <c r="D29" s="350"/>
      <c r="E29" s="350"/>
    </row>
    <row r="30" spans="1:8" ht="20.100000000000001" customHeight="1">
      <c r="A30" s="351"/>
      <c r="B30" s="349"/>
      <c r="C30" s="349"/>
      <c r="D30" s="350"/>
      <c r="E30" s="350"/>
    </row>
    <row r="31" spans="1:8" ht="20.100000000000001" customHeight="1"/>
    <row r="32" spans="1:8" ht="20.100000000000001" customHeight="1">
      <c r="A32" s="352"/>
      <c r="B32" s="349"/>
      <c r="C32" s="349"/>
      <c r="D32" s="350"/>
      <c r="E32" s="350"/>
    </row>
    <row r="33" spans="1:5" ht="20.100000000000001" customHeight="1"/>
    <row r="34" spans="1:5" ht="20.100000000000001" customHeight="1">
      <c r="A34" s="352"/>
      <c r="B34" s="349"/>
      <c r="C34" s="349"/>
      <c r="D34" s="350"/>
      <c r="E34" s="350"/>
    </row>
    <row r="35" spans="1:5" ht="20.100000000000001" customHeight="1"/>
    <row r="36" spans="1:5" ht="20.100000000000001" customHeight="1"/>
    <row r="37" spans="1:5" ht="20.100000000000001" customHeight="1"/>
    <row r="38" spans="1:5" ht="20.100000000000001" customHeight="1"/>
    <row r="39" spans="1:5" ht="20.100000000000001" customHeight="1"/>
    <row r="40" spans="1:5" ht="20.100000000000001" customHeight="1"/>
    <row r="41" spans="1:5" ht="20.100000000000001" customHeight="1"/>
    <row r="42" spans="1:5" ht="20.100000000000001" customHeight="1"/>
    <row r="43" spans="1:5" ht="20.100000000000001" customHeight="1"/>
    <row r="44" spans="1:5" ht="20.100000000000001" customHeight="1"/>
    <row r="45" spans="1:5" ht="15.95" customHeight="1"/>
    <row r="46" spans="1:5" ht="15.95" customHeight="1"/>
    <row r="47" spans="1:5" ht="15.95" customHeight="1"/>
    <row r="48" spans="1:5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</sheetData>
  <mergeCells count="2">
    <mergeCell ref="A2:H2"/>
    <mergeCell ref="G3:H3"/>
  </mergeCells>
  <pageMargins left="1.1811023622047245" right="0.78740157480314965" top="0.78740157480314965" bottom="0.78740157480314965" header="0" footer="0"/>
  <pageSetup paperSize="9" scale="64" firstPageNumber="19" fitToHeight="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T73"/>
  <sheetViews>
    <sheetView workbookViewId="0">
      <selection activeCell="Q12" sqref="Q12"/>
    </sheetView>
  </sheetViews>
  <sheetFormatPr defaultColWidth="7.875" defaultRowHeight="15.75"/>
  <cols>
    <col min="1" max="1" width="1.75" style="48" customWidth="1"/>
    <col min="2" max="2" width="32.625" style="48" customWidth="1"/>
    <col min="3" max="3" width="12" style="48" customWidth="1"/>
    <col min="4" max="6" width="12.875" style="48" customWidth="1"/>
    <col min="7" max="7" width="12.25" style="48" customWidth="1"/>
    <col min="8" max="8" width="12.875" style="48" customWidth="1"/>
    <col min="9" max="9" width="7.875" style="48"/>
    <col min="10" max="11" width="12.625" style="48" hidden="1" customWidth="1"/>
    <col min="12" max="12" width="7.875" style="48" hidden="1" customWidth="1"/>
    <col min="13" max="13" width="10.5" style="48" hidden="1" customWidth="1"/>
    <col min="14" max="14" width="8.875" style="48" bestFit="1" customWidth="1"/>
    <col min="15" max="15" width="9" style="48" bestFit="1" customWidth="1"/>
    <col min="16" max="16" width="8.875" style="48" bestFit="1" customWidth="1"/>
    <col min="17" max="18" width="7.875" style="48"/>
    <col min="19" max="20" width="8.875" style="48" bestFit="1" customWidth="1"/>
    <col min="21" max="16384" width="7.875" style="48"/>
  </cols>
  <sheetData>
    <row r="1" spans="1:20" ht="30" customHeight="1">
      <c r="A1" s="891" t="s">
        <v>532</v>
      </c>
      <c r="B1" s="891"/>
      <c r="C1" s="891"/>
      <c r="D1" s="892"/>
      <c r="E1" s="892"/>
      <c r="F1" s="892"/>
      <c r="G1" s="892"/>
      <c r="H1" s="892"/>
      <c r="I1" s="241"/>
    </row>
    <row r="2" spans="1:20" ht="20.100000000000001" customHeight="1">
      <c r="A2" s="898" t="s">
        <v>338</v>
      </c>
      <c r="B2" s="898"/>
      <c r="C2" s="898"/>
      <c r="D2" s="899"/>
      <c r="E2" s="899"/>
      <c r="F2" s="899"/>
      <c r="G2" s="899"/>
      <c r="H2" s="899"/>
      <c r="I2" s="242"/>
    </row>
    <row r="3" spans="1:20" ht="15" customHeight="1">
      <c r="A3" s="51"/>
      <c r="B3" s="51"/>
      <c r="C3" s="51"/>
      <c r="D3" s="51"/>
      <c r="E3" s="51"/>
      <c r="F3" s="51"/>
      <c r="G3" s="51"/>
    </row>
    <row r="4" spans="1:20" ht="15" customHeight="1">
      <c r="H4" s="93" t="s">
        <v>418</v>
      </c>
    </row>
    <row r="5" spans="1:20" ht="20.100000000000001" customHeight="1">
      <c r="A5" s="53"/>
      <c r="B5" s="53"/>
      <c r="C5" s="38" t="s">
        <v>2</v>
      </c>
      <c r="D5" s="38" t="s">
        <v>2</v>
      </c>
      <c r="E5" s="637" t="s">
        <v>7</v>
      </c>
      <c r="F5" s="659"/>
      <c r="G5" s="896" t="s">
        <v>75</v>
      </c>
      <c r="H5" s="897"/>
    </row>
    <row r="6" spans="1:20" ht="20.100000000000001" customHeight="1">
      <c r="C6" s="39" t="s">
        <v>550</v>
      </c>
      <c r="D6" s="39" t="s">
        <v>494</v>
      </c>
      <c r="E6" s="39" t="s">
        <v>541</v>
      </c>
      <c r="F6" s="39" t="s">
        <v>550</v>
      </c>
      <c r="G6" s="39" t="s">
        <v>495</v>
      </c>
      <c r="H6" s="39" t="s">
        <v>543</v>
      </c>
      <c r="O6" s="39"/>
      <c r="P6" s="39"/>
    </row>
    <row r="7" spans="1:20" ht="20.25" customHeight="1">
      <c r="C7" s="11" t="s">
        <v>552</v>
      </c>
      <c r="D7" s="11" t="s">
        <v>285</v>
      </c>
      <c r="E7" s="11" t="s">
        <v>285</v>
      </c>
      <c r="F7" s="11" t="s">
        <v>552</v>
      </c>
      <c r="G7" s="11" t="s">
        <v>285</v>
      </c>
      <c r="H7" s="11" t="s">
        <v>285</v>
      </c>
      <c r="J7" s="133" t="s">
        <v>120</v>
      </c>
      <c r="K7" s="133" t="s">
        <v>121</v>
      </c>
      <c r="M7" s="133" t="s">
        <v>132</v>
      </c>
      <c r="O7" s="10"/>
      <c r="P7" s="10"/>
    </row>
    <row r="8" spans="1:20" ht="20.100000000000001" customHeight="1">
      <c r="C8" s="10"/>
      <c r="D8" s="10"/>
      <c r="E8" s="10"/>
      <c r="F8" s="10"/>
      <c r="G8" s="9"/>
      <c r="H8" s="9"/>
    </row>
    <row r="9" spans="1:20" ht="24.95" customHeight="1">
      <c r="A9" s="56" t="s">
        <v>1</v>
      </c>
      <c r="B9" s="57"/>
      <c r="C9" s="188">
        <v>1339667</v>
      </c>
      <c r="D9" s="188">
        <v>2088973</v>
      </c>
      <c r="E9" s="188">
        <v>2152775.7000000002</v>
      </c>
      <c r="F9" s="179">
        <v>107.36222733584012</v>
      </c>
      <c r="G9" s="660">
        <v>112.89890742278025</v>
      </c>
      <c r="H9" s="660">
        <v>69.642769450651201</v>
      </c>
      <c r="I9" s="58"/>
      <c r="J9" s="135">
        <v>1247667.318338718</v>
      </c>
      <c r="K9" s="135">
        <v>1311740.0000000002</v>
      </c>
      <c r="L9" s="49"/>
      <c r="M9" s="135">
        <v>2648192</v>
      </c>
      <c r="O9" s="167"/>
      <c r="P9" s="167"/>
      <c r="S9" s="134"/>
      <c r="T9" s="134"/>
    </row>
    <row r="10" spans="1:20" ht="24.95" customHeight="1">
      <c r="A10" s="80" t="s">
        <v>31</v>
      </c>
      <c r="B10" s="81"/>
      <c r="C10" s="188">
        <v>478673</v>
      </c>
      <c r="D10" s="188">
        <v>821820</v>
      </c>
      <c r="E10" s="188">
        <v>1335245.7</v>
      </c>
      <c r="F10" s="179">
        <v>93.452855090119641</v>
      </c>
      <c r="G10" s="660">
        <v>100.58663911963741</v>
      </c>
      <c r="H10" s="660">
        <v>82.951157281864624</v>
      </c>
      <c r="I10" s="82"/>
      <c r="J10" s="135">
        <v>929920.31833871803</v>
      </c>
      <c r="K10" s="135">
        <v>861921</v>
      </c>
      <c r="L10" s="49"/>
      <c r="M10" s="135">
        <v>1820340</v>
      </c>
      <c r="N10" s="134"/>
      <c r="O10" s="167"/>
      <c r="P10" s="167"/>
    </row>
    <row r="11" spans="1:20" ht="24.95" customHeight="1">
      <c r="A11" s="81"/>
      <c r="B11" s="90" t="s">
        <v>32</v>
      </c>
      <c r="C11" s="189">
        <v>361663</v>
      </c>
      <c r="D11" s="189">
        <v>375770</v>
      </c>
      <c r="E11" s="189">
        <v>678396</v>
      </c>
      <c r="F11" s="180">
        <v>76.228164098067651</v>
      </c>
      <c r="G11" s="661">
        <v>64.460405491408309</v>
      </c>
      <c r="H11" s="661">
        <v>69.440409766343521</v>
      </c>
      <c r="I11" s="82"/>
      <c r="J11" s="134">
        <v>907256.86833871808</v>
      </c>
      <c r="K11" s="134">
        <v>838226</v>
      </c>
      <c r="L11" s="49"/>
      <c r="M11" s="134">
        <v>1801360</v>
      </c>
      <c r="O11" s="166"/>
      <c r="P11" s="166"/>
    </row>
    <row r="12" spans="1:20" ht="24.95" customHeight="1">
      <c r="A12" s="81"/>
      <c r="B12" s="91" t="s">
        <v>104</v>
      </c>
      <c r="C12" s="189">
        <v>76915</v>
      </c>
      <c r="D12" s="189">
        <v>249400</v>
      </c>
      <c r="E12" s="189">
        <v>190543</v>
      </c>
      <c r="F12" s="180">
        <v>94.898210980876001</v>
      </c>
      <c r="G12" s="269">
        <v>215</v>
      </c>
      <c r="H12" s="269">
        <v>90.532142348078125</v>
      </c>
      <c r="I12" s="82"/>
      <c r="J12" s="134">
        <v>2200</v>
      </c>
      <c r="K12" s="134">
        <v>18600</v>
      </c>
      <c r="L12" s="49"/>
      <c r="M12" s="134">
        <v>2140</v>
      </c>
      <c r="O12" s="166"/>
      <c r="P12" s="166"/>
    </row>
    <row r="13" spans="1:20" ht="24.95" customHeight="1">
      <c r="A13" s="81"/>
      <c r="B13" s="92" t="s">
        <v>105</v>
      </c>
      <c r="C13" s="189">
        <v>23760</v>
      </c>
      <c r="D13" s="189">
        <v>63400</v>
      </c>
      <c r="E13" s="189">
        <v>52648.7</v>
      </c>
      <c r="F13" s="180">
        <v>1466.6666666666667</v>
      </c>
      <c r="G13" s="269">
        <v>546.55172413793105</v>
      </c>
      <c r="H13" s="269">
        <v>32.507224005927391</v>
      </c>
      <c r="I13" s="82"/>
      <c r="J13" s="134">
        <v>13194.2</v>
      </c>
      <c r="K13" s="134">
        <v>13547</v>
      </c>
      <c r="L13" s="49"/>
      <c r="M13" s="134">
        <v>14000</v>
      </c>
      <c r="O13" s="166"/>
      <c r="P13" s="166"/>
    </row>
    <row r="14" spans="1:20" ht="24.95" customHeight="1">
      <c r="A14" s="81"/>
      <c r="B14" s="90" t="s">
        <v>106</v>
      </c>
      <c r="C14" s="189">
        <v>16250</v>
      </c>
      <c r="D14" s="189">
        <v>33700</v>
      </c>
      <c r="E14" s="189">
        <v>47000</v>
      </c>
      <c r="F14" s="180">
        <v>180.15521064301552</v>
      </c>
      <c r="G14" s="269">
        <v>50.867924528301884</v>
      </c>
      <c r="H14" s="269">
        <v>28.462423545085692</v>
      </c>
      <c r="I14" s="82"/>
      <c r="J14" s="134">
        <v>9469.25</v>
      </c>
      <c r="K14" s="134">
        <v>10148</v>
      </c>
      <c r="L14" s="49"/>
      <c r="M14" s="134">
        <v>4980</v>
      </c>
      <c r="O14" s="166"/>
      <c r="P14" s="166"/>
    </row>
    <row r="15" spans="1:20" ht="24.95" customHeight="1">
      <c r="A15" s="81"/>
      <c r="B15" s="92" t="s">
        <v>107</v>
      </c>
      <c r="C15" s="189">
        <v>2520</v>
      </c>
      <c r="D15" s="189">
        <v>4050</v>
      </c>
      <c r="E15" s="189">
        <v>5801</v>
      </c>
      <c r="F15" s="180">
        <v>122.33009708737863</v>
      </c>
      <c r="G15" s="269">
        <v>123.47560975609757</v>
      </c>
      <c r="H15" s="269">
        <v>118.14663951120163</v>
      </c>
      <c r="I15" s="62"/>
      <c r="J15" s="134">
        <v>0</v>
      </c>
      <c r="K15" s="134">
        <v>0</v>
      </c>
      <c r="L15" s="49"/>
      <c r="M15" s="139" t="s">
        <v>131</v>
      </c>
      <c r="O15" s="166"/>
      <c r="P15" s="166"/>
    </row>
    <row r="16" spans="1:20" ht="24.95" customHeight="1">
      <c r="A16" s="81"/>
      <c r="B16" s="90" t="s">
        <v>108</v>
      </c>
      <c r="C16" s="189">
        <v>74480</v>
      </c>
      <c r="D16" s="189">
        <v>344900</v>
      </c>
      <c r="E16" s="189">
        <v>551400</v>
      </c>
      <c r="F16" s="180">
        <v>297.20670391061452</v>
      </c>
      <c r="G16" s="269">
        <v>225.4985289310232</v>
      </c>
      <c r="H16" s="269">
        <v>183.35383899178663</v>
      </c>
      <c r="I16" s="62"/>
      <c r="J16" s="134">
        <v>0</v>
      </c>
      <c r="K16" s="134">
        <v>0</v>
      </c>
      <c r="L16" s="49"/>
      <c r="M16" s="139" t="s">
        <v>131</v>
      </c>
      <c r="O16" s="166"/>
      <c r="P16" s="166"/>
    </row>
    <row r="17" spans="1:16" ht="24.95" customHeight="1">
      <c r="A17" s="80" t="s">
        <v>33</v>
      </c>
      <c r="B17" s="83"/>
      <c r="C17" s="188">
        <v>623424</v>
      </c>
      <c r="D17" s="188">
        <v>534440</v>
      </c>
      <c r="E17" s="188">
        <v>562883</v>
      </c>
      <c r="F17" s="179">
        <v>97.270014770149928</v>
      </c>
      <c r="G17" s="660">
        <v>70.521016830618393</v>
      </c>
      <c r="H17" s="660">
        <v>60.09559641529458</v>
      </c>
      <c r="I17" s="62"/>
      <c r="J17" s="135">
        <v>223665</v>
      </c>
      <c r="K17" s="135">
        <v>345065</v>
      </c>
      <c r="L17" s="49"/>
      <c r="M17" s="135">
        <v>633779</v>
      </c>
      <c r="O17" s="167"/>
      <c r="P17" s="167"/>
    </row>
    <row r="18" spans="1:16" ht="24.95" customHeight="1">
      <c r="A18" s="86"/>
      <c r="B18" s="83" t="s">
        <v>48</v>
      </c>
      <c r="C18" s="189">
        <v>349249</v>
      </c>
      <c r="D18" s="189">
        <v>272180</v>
      </c>
      <c r="E18" s="189">
        <v>284380</v>
      </c>
      <c r="F18" s="180">
        <v>54.49173498046288</v>
      </c>
      <c r="G18" s="661">
        <v>35.914995810488954</v>
      </c>
      <c r="H18" s="661">
        <v>30.361523990920798</v>
      </c>
      <c r="I18" s="62"/>
      <c r="J18" s="134">
        <v>220915</v>
      </c>
      <c r="K18" s="134">
        <v>332430</v>
      </c>
      <c r="L18" s="49"/>
      <c r="M18" s="134">
        <v>633779</v>
      </c>
      <c r="O18" s="166"/>
      <c r="P18" s="166"/>
    </row>
    <row r="19" spans="1:16" ht="24.95" customHeight="1">
      <c r="A19" s="86"/>
      <c r="B19" s="91" t="s">
        <v>104</v>
      </c>
      <c r="C19" s="189">
        <v>349249</v>
      </c>
      <c r="D19" s="189">
        <v>272180</v>
      </c>
      <c r="E19" s="189">
        <v>251020</v>
      </c>
      <c r="F19" s="180">
        <v>770.79894063120719</v>
      </c>
      <c r="G19" s="269">
        <v>222.551103843009</v>
      </c>
      <c r="H19" s="269">
        <v>54.280462752730024</v>
      </c>
      <c r="I19" s="62"/>
      <c r="J19" s="134">
        <v>0</v>
      </c>
      <c r="K19" s="134">
        <v>2804</v>
      </c>
      <c r="L19" s="49"/>
      <c r="M19" s="139" t="s">
        <v>131</v>
      </c>
      <c r="O19" s="166"/>
      <c r="P19" s="166"/>
    </row>
    <row r="20" spans="1:16" ht="24.95" customHeight="1">
      <c r="A20" s="80"/>
      <c r="B20" s="90" t="s">
        <v>109</v>
      </c>
      <c r="C20" s="189">
        <v>274175</v>
      </c>
      <c r="D20" s="189">
        <v>262260</v>
      </c>
      <c r="E20" s="189">
        <v>278503</v>
      </c>
      <c r="F20" s="180" t="s">
        <v>401</v>
      </c>
      <c r="G20" s="180" t="s">
        <v>401</v>
      </c>
      <c r="H20" s="180" t="s">
        <v>401</v>
      </c>
      <c r="I20" s="65"/>
      <c r="J20" s="134">
        <v>2750</v>
      </c>
      <c r="K20" s="134">
        <v>12635</v>
      </c>
      <c r="L20" s="49"/>
      <c r="M20" s="139" t="s">
        <v>131</v>
      </c>
      <c r="O20" s="166"/>
      <c r="P20" s="166"/>
    </row>
    <row r="21" spans="1:16" ht="24.95" customHeight="1">
      <c r="A21" s="80"/>
      <c r="B21" s="90" t="s">
        <v>108</v>
      </c>
      <c r="C21" s="189">
        <v>0</v>
      </c>
      <c r="D21" s="189">
        <v>0</v>
      </c>
      <c r="E21" s="189">
        <v>0</v>
      </c>
      <c r="F21" s="180" t="s">
        <v>401</v>
      </c>
      <c r="G21" s="180" t="s">
        <v>401</v>
      </c>
      <c r="H21" s="180" t="s">
        <v>401</v>
      </c>
      <c r="I21" s="62"/>
      <c r="J21" s="134">
        <v>0</v>
      </c>
      <c r="K21" s="134">
        <v>0</v>
      </c>
      <c r="L21" s="49"/>
      <c r="M21" s="139" t="s">
        <v>131</v>
      </c>
      <c r="O21" s="166"/>
      <c r="P21" s="166"/>
    </row>
    <row r="22" spans="1:16" ht="24.95" customHeight="1">
      <c r="A22" s="80" t="s">
        <v>34</v>
      </c>
      <c r="B22" s="83"/>
      <c r="C22" s="188">
        <v>237570</v>
      </c>
      <c r="D22" s="188">
        <v>732713</v>
      </c>
      <c r="E22" s="188">
        <v>254647</v>
      </c>
      <c r="F22" s="179">
        <v>250.94008788237281</v>
      </c>
      <c r="G22" s="660">
        <v>266.02319265735281</v>
      </c>
      <c r="H22" s="660">
        <v>46.737426722413304</v>
      </c>
      <c r="I22" s="62"/>
      <c r="J22" s="135">
        <v>94082</v>
      </c>
      <c r="K22" s="135">
        <v>104754</v>
      </c>
      <c r="L22" s="49"/>
      <c r="M22" s="135">
        <v>194073</v>
      </c>
      <c r="O22" s="167"/>
      <c r="P22" s="167"/>
    </row>
    <row r="23" spans="1:16" ht="24.95" customHeight="1">
      <c r="A23" s="80"/>
      <c r="B23" s="83" t="s">
        <v>49</v>
      </c>
      <c r="C23" s="189">
        <v>237570</v>
      </c>
      <c r="D23" s="189">
        <v>732713</v>
      </c>
      <c r="E23" s="189">
        <v>254647</v>
      </c>
      <c r="F23" s="180">
        <v>250.94008788237281</v>
      </c>
      <c r="G23" s="661">
        <v>266.02319265735281</v>
      </c>
      <c r="H23" s="661">
        <v>46.737426722413304</v>
      </c>
      <c r="I23" s="65"/>
      <c r="J23" s="134">
        <v>94082</v>
      </c>
      <c r="K23" s="134">
        <v>104754</v>
      </c>
      <c r="L23" s="49"/>
      <c r="M23" s="134">
        <v>187603</v>
      </c>
      <c r="O23" s="166"/>
      <c r="P23" s="166"/>
    </row>
    <row r="24" spans="1:16" ht="24.95" customHeight="1">
      <c r="A24" s="80"/>
      <c r="B24" s="91" t="s">
        <v>104</v>
      </c>
      <c r="C24" s="189">
        <v>161800</v>
      </c>
      <c r="D24" s="189">
        <v>263100</v>
      </c>
      <c r="E24" s="189">
        <v>126100</v>
      </c>
      <c r="F24" s="180">
        <v>343.5244161358811</v>
      </c>
      <c r="G24" s="180">
        <v>163.11221326720397</v>
      </c>
      <c r="H24" s="180">
        <v>25.744676507217083</v>
      </c>
      <c r="I24" s="88"/>
      <c r="J24" s="134">
        <v>0</v>
      </c>
      <c r="K24" s="134">
        <v>5976</v>
      </c>
      <c r="L24" s="49"/>
      <c r="M24" s="139" t="s">
        <v>131</v>
      </c>
      <c r="O24" s="166"/>
      <c r="P24" s="166"/>
    </row>
    <row r="25" spans="1:16" ht="24.95" customHeight="1">
      <c r="A25" s="59"/>
      <c r="B25" s="90" t="s">
        <v>110</v>
      </c>
      <c r="C25" s="189">
        <v>0</v>
      </c>
      <c r="D25" s="189">
        <v>0</v>
      </c>
      <c r="E25" s="189">
        <v>0</v>
      </c>
      <c r="F25" s="180" t="s">
        <v>401</v>
      </c>
      <c r="G25" s="180" t="s">
        <v>401</v>
      </c>
      <c r="H25" s="180" t="s">
        <v>401</v>
      </c>
      <c r="I25" s="82"/>
      <c r="J25" s="134">
        <v>0</v>
      </c>
      <c r="K25" s="134">
        <v>0</v>
      </c>
      <c r="L25" s="49"/>
      <c r="M25" s="134">
        <v>6470</v>
      </c>
      <c r="O25" s="166"/>
      <c r="P25" s="166"/>
    </row>
    <row r="26" spans="1:16" ht="24.95" customHeight="1">
      <c r="A26" s="59"/>
      <c r="B26" s="90" t="s">
        <v>108</v>
      </c>
      <c r="C26" s="189">
        <v>0</v>
      </c>
      <c r="D26" s="189">
        <v>0</v>
      </c>
      <c r="E26" s="189">
        <v>0</v>
      </c>
      <c r="F26" s="180" t="s">
        <v>401</v>
      </c>
      <c r="G26" s="180" t="s">
        <v>401</v>
      </c>
      <c r="H26" s="180" t="s">
        <v>401</v>
      </c>
      <c r="I26" s="62"/>
      <c r="J26" s="134">
        <v>0</v>
      </c>
      <c r="K26" s="134">
        <v>0</v>
      </c>
      <c r="L26" s="49"/>
      <c r="M26" s="139" t="s">
        <v>131</v>
      </c>
      <c r="O26" s="166"/>
      <c r="P26" s="166"/>
    </row>
    <row r="27" spans="1:16" ht="24.95" customHeight="1">
      <c r="A27" s="59"/>
      <c r="B27" s="89"/>
      <c r="C27" s="84"/>
      <c r="D27" s="85"/>
      <c r="E27" s="85"/>
      <c r="F27" s="85"/>
      <c r="G27" s="136"/>
      <c r="H27" s="137"/>
      <c r="I27" s="62"/>
      <c r="J27" s="49"/>
      <c r="K27" s="49"/>
      <c r="L27" s="49"/>
    </row>
    <row r="28" spans="1:16" ht="20.100000000000001" customHeight="1">
      <c r="A28" s="76"/>
      <c r="B28" s="60"/>
      <c r="C28" s="75"/>
      <c r="D28" s="75"/>
      <c r="E28" s="75"/>
      <c r="F28" s="75"/>
      <c r="G28" s="136"/>
      <c r="H28" s="137"/>
      <c r="I28" s="62"/>
      <c r="J28" s="49"/>
      <c r="K28" s="49"/>
      <c r="L28" s="49"/>
    </row>
    <row r="29" spans="1:16" ht="20.100000000000001" customHeight="1">
      <c r="A29" s="76"/>
      <c r="C29" s="87"/>
      <c r="D29" s="87"/>
      <c r="E29" s="87"/>
      <c r="F29" s="87"/>
      <c r="G29" s="136"/>
      <c r="H29" s="137"/>
      <c r="I29" s="88"/>
      <c r="J29" s="49"/>
      <c r="K29" s="49"/>
      <c r="L29" s="49"/>
    </row>
    <row r="30" spans="1:16" ht="20.100000000000001" customHeight="1">
      <c r="A30" s="76"/>
      <c r="B30" s="60"/>
      <c r="C30" s="87"/>
      <c r="D30" s="87"/>
      <c r="E30" s="87"/>
      <c r="F30" s="87"/>
      <c r="G30" s="138"/>
      <c r="H30" s="138"/>
      <c r="I30" s="88"/>
      <c r="J30" s="49"/>
      <c r="K30" s="49"/>
      <c r="L30" s="49"/>
    </row>
    <row r="31" spans="1:16" ht="20.100000000000001" customHeight="1">
      <c r="A31" s="76"/>
      <c r="G31" s="138"/>
      <c r="H31" s="138"/>
      <c r="I31" s="88"/>
      <c r="J31" s="49"/>
      <c r="K31" s="49"/>
      <c r="L31" s="49"/>
    </row>
    <row r="32" spans="1:16" ht="20.100000000000001" customHeight="1">
      <c r="A32" s="76"/>
      <c r="G32" s="138"/>
      <c r="H32" s="138"/>
    </row>
    <row r="33" spans="1:9" ht="20.100000000000001" customHeight="1">
      <c r="A33" s="76"/>
      <c r="G33" s="138"/>
      <c r="H33" s="138"/>
    </row>
    <row r="34" spans="1:9" ht="20.100000000000001" customHeight="1">
      <c r="A34" s="76"/>
      <c r="G34" s="136"/>
      <c r="H34" s="137"/>
    </row>
    <row r="35" spans="1:9" ht="20.100000000000001" customHeight="1">
      <c r="A35" s="76"/>
      <c r="C35" s="87"/>
      <c r="D35" s="87"/>
      <c r="E35" s="87"/>
      <c r="F35" s="87"/>
      <c r="G35" s="136"/>
      <c r="H35" s="137"/>
    </row>
    <row r="36" spans="1:9" ht="20.100000000000001" customHeight="1">
      <c r="A36" s="76"/>
      <c r="C36" s="87"/>
      <c r="D36" s="87"/>
      <c r="E36" s="87"/>
      <c r="F36" s="87"/>
      <c r="G36" s="138"/>
      <c r="H36" s="138"/>
      <c r="I36" s="88"/>
    </row>
    <row r="37" spans="1:9" ht="20.100000000000001" customHeight="1">
      <c r="A37" s="76"/>
      <c r="B37" s="77"/>
      <c r="G37" s="136"/>
      <c r="H37" s="137"/>
      <c r="I37" s="88"/>
    </row>
    <row r="38" spans="1:9" ht="20.100000000000001" customHeight="1">
      <c r="A38" s="76"/>
      <c r="C38" s="87"/>
      <c r="D38" s="87"/>
      <c r="E38" s="87"/>
      <c r="F38" s="87"/>
      <c r="G38" s="138"/>
      <c r="H38" s="138"/>
    </row>
    <row r="39" spans="1:9" ht="20.100000000000001" customHeight="1">
      <c r="A39" s="76"/>
      <c r="B39" s="60"/>
      <c r="G39" s="136"/>
      <c r="H39" s="137"/>
      <c r="I39" s="88"/>
    </row>
    <row r="40" spans="1:9" ht="20.100000000000001" customHeight="1">
      <c r="A40" s="76"/>
      <c r="C40" s="87"/>
      <c r="D40" s="87"/>
      <c r="E40" s="87"/>
      <c r="F40" s="87"/>
      <c r="G40" s="138"/>
      <c r="H40" s="138"/>
    </row>
    <row r="41" spans="1:9" ht="20.100000000000001" customHeight="1">
      <c r="A41" s="76"/>
      <c r="B41" s="60"/>
      <c r="I41" s="88"/>
    </row>
    <row r="42" spans="1:9" ht="20.100000000000001" customHeight="1">
      <c r="A42" s="76"/>
    </row>
    <row r="43" spans="1:9" ht="20.100000000000001" customHeight="1">
      <c r="A43" s="76"/>
    </row>
    <row r="44" spans="1:9" ht="20.100000000000001" customHeight="1">
      <c r="A44" s="76"/>
    </row>
    <row r="45" spans="1:9" ht="20.100000000000001" customHeight="1">
      <c r="A45" s="76"/>
    </row>
    <row r="46" spans="1:9" ht="20.100000000000001" customHeight="1">
      <c r="A46" s="76"/>
    </row>
    <row r="47" spans="1:9" ht="20.100000000000001" customHeight="1">
      <c r="A47" s="76"/>
    </row>
    <row r="48" spans="1:9" ht="20.100000000000001" customHeight="1">
      <c r="A48" s="76"/>
    </row>
    <row r="49" spans="1:1" ht="20.100000000000001" customHeight="1">
      <c r="A49" s="76"/>
    </row>
    <row r="50" spans="1:1" ht="20.100000000000001" customHeight="1">
      <c r="A50" s="76"/>
    </row>
    <row r="51" spans="1:1" ht="20.100000000000001" customHeight="1">
      <c r="A51" s="76"/>
    </row>
    <row r="52" spans="1:1" ht="15.95" customHeight="1">
      <c r="A52" s="76"/>
    </row>
    <row r="53" spans="1:1" ht="15.95" customHeight="1">
      <c r="A53" s="76"/>
    </row>
    <row r="54" spans="1:1" ht="15.95" customHeight="1">
      <c r="A54" s="76"/>
    </row>
    <row r="55" spans="1:1" ht="15.95" customHeight="1">
      <c r="A55" s="76"/>
    </row>
    <row r="56" spans="1:1" ht="15.95" customHeight="1">
      <c r="A56" s="76"/>
    </row>
    <row r="57" spans="1:1" ht="15.95" customHeight="1">
      <c r="A57" s="76"/>
    </row>
    <row r="58" spans="1:1" ht="15.95" customHeight="1">
      <c r="A58" s="76"/>
    </row>
    <row r="59" spans="1:1" ht="15.95" customHeight="1">
      <c r="A59" s="76"/>
    </row>
    <row r="60" spans="1:1" ht="15.95" customHeight="1">
      <c r="A60" s="76"/>
    </row>
    <row r="61" spans="1:1" ht="15.95" customHeight="1">
      <c r="A61" s="76"/>
    </row>
    <row r="62" spans="1:1" ht="15.95" customHeight="1">
      <c r="A62" s="76"/>
    </row>
    <row r="63" spans="1:1" ht="15.95" customHeight="1">
      <c r="A63" s="76"/>
    </row>
    <row r="64" spans="1:1" ht="15.95" customHeight="1">
      <c r="A64" s="76"/>
    </row>
    <row r="65" spans="1:1" ht="15.95" customHeight="1">
      <c r="A65" s="76"/>
    </row>
    <row r="66" spans="1:1" ht="15.95" customHeight="1">
      <c r="A66" s="76"/>
    </row>
    <row r="67" spans="1:1" ht="15.95" customHeight="1">
      <c r="A67" s="76"/>
    </row>
    <row r="68" spans="1:1" ht="15.95" customHeight="1">
      <c r="A68" s="76"/>
    </row>
    <row r="69" spans="1:1" ht="15.95" customHeight="1">
      <c r="A69" s="76"/>
    </row>
    <row r="70" spans="1:1" ht="15.95" customHeight="1">
      <c r="A70" s="76"/>
    </row>
    <row r="71" spans="1:1" ht="15.95" customHeight="1">
      <c r="A71" s="76"/>
    </row>
    <row r="72" spans="1:1" ht="15.95" customHeight="1">
      <c r="A72" s="76"/>
    </row>
    <row r="73" spans="1:1" ht="15.95" customHeight="1">
      <c r="A73" s="76"/>
    </row>
  </sheetData>
  <mergeCells count="3">
    <mergeCell ref="G5:H5"/>
    <mergeCell ref="A1:H1"/>
    <mergeCell ref="A2:H2"/>
  </mergeCells>
  <pageMargins left="1.1811023622047245" right="0.78740157480314965" top="0.78740157480314965" bottom="0.78740157480314965" header="0" footer="0"/>
  <pageSetup paperSize="9" scale="68" firstPageNumber="19" fitToHeight="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K29"/>
  <sheetViews>
    <sheetView zoomScaleNormal="100" workbookViewId="0">
      <selection activeCell="I3" sqref="I1:K1048576"/>
    </sheetView>
  </sheetViews>
  <sheetFormatPr defaultRowHeight="15.75"/>
  <cols>
    <col min="1" max="1" width="30.25" customWidth="1"/>
    <col min="2" max="2" width="7.375" customWidth="1"/>
    <col min="3" max="3" width="8.625" customWidth="1"/>
    <col min="4" max="4" width="12.875" customWidth="1"/>
    <col min="5" max="5" width="10.75" customWidth="1"/>
    <col min="6" max="6" width="9.625" customWidth="1"/>
    <col min="7" max="7" width="11" customWidth="1"/>
    <col min="8" max="8" width="10.25" customWidth="1"/>
    <col min="9" max="9" width="10.625" bestFit="1" customWidth="1"/>
  </cols>
  <sheetData>
    <row r="1" spans="1:11" ht="16.5">
      <c r="A1" s="904" t="s">
        <v>654</v>
      </c>
      <c r="B1" s="904"/>
      <c r="C1" s="904"/>
      <c r="D1" s="905"/>
      <c r="E1" s="905"/>
      <c r="F1" s="905"/>
      <c r="G1" s="905"/>
      <c r="H1" s="905"/>
      <c r="I1" s="905"/>
    </row>
    <row r="2" spans="1:11">
      <c r="A2" s="274"/>
      <c r="B2" s="274"/>
      <c r="C2" s="274"/>
      <c r="D2" s="274"/>
      <c r="E2" s="275"/>
      <c r="F2" s="906"/>
      <c r="G2" s="906"/>
      <c r="H2" s="276"/>
      <c r="I2" s="276"/>
    </row>
    <row r="3" spans="1:11">
      <c r="A3" s="907"/>
      <c r="B3" s="900" t="s">
        <v>339</v>
      </c>
      <c r="C3" s="902" t="s">
        <v>340</v>
      </c>
      <c r="D3" s="900" t="s">
        <v>341</v>
      </c>
      <c r="E3" s="902" t="s">
        <v>342</v>
      </c>
      <c r="F3" s="911" t="s">
        <v>73</v>
      </c>
      <c r="G3" s="911"/>
      <c r="H3" s="911"/>
      <c r="I3" s="911"/>
    </row>
    <row r="4" spans="1:11">
      <c r="A4" s="908"/>
      <c r="B4" s="909"/>
      <c r="C4" s="910"/>
      <c r="D4" s="909"/>
      <c r="E4" s="910"/>
      <c r="F4" s="900" t="s">
        <v>339</v>
      </c>
      <c r="G4" s="902" t="s">
        <v>340</v>
      </c>
      <c r="H4" s="900" t="s">
        <v>341</v>
      </c>
      <c r="I4" s="902" t="s">
        <v>342</v>
      </c>
    </row>
    <row r="5" spans="1:11" ht="58.5" customHeight="1">
      <c r="A5" s="908"/>
      <c r="B5" s="901"/>
      <c r="C5" s="903"/>
      <c r="D5" s="901"/>
      <c r="E5" s="903"/>
      <c r="F5" s="901"/>
      <c r="G5" s="903"/>
      <c r="H5" s="901"/>
      <c r="I5" s="903"/>
    </row>
    <row r="6" spans="1:11" ht="31.5">
      <c r="A6" s="252" t="s">
        <v>209</v>
      </c>
      <c r="B6" s="353">
        <v>3</v>
      </c>
      <c r="C6" s="353">
        <v>1</v>
      </c>
      <c r="D6" s="354">
        <v>210.51299999999998</v>
      </c>
      <c r="E6" s="355">
        <v>102.83</v>
      </c>
      <c r="F6" s="356">
        <v>33.333333333333336</v>
      </c>
      <c r="G6" s="356">
        <v>25</v>
      </c>
      <c r="H6" s="354">
        <v>13.756987529946555</v>
      </c>
      <c r="I6" s="354">
        <v>17.297295478783351</v>
      </c>
      <c r="K6" s="237"/>
    </row>
    <row r="7" spans="1:11">
      <c r="A7" s="278" t="s">
        <v>190</v>
      </c>
      <c r="B7" s="353">
        <v>3</v>
      </c>
      <c r="C7" s="353">
        <v>1</v>
      </c>
      <c r="D7" s="354">
        <v>210.51299999999998</v>
      </c>
      <c r="E7" s="355">
        <v>102.83</v>
      </c>
      <c r="F7" s="356">
        <v>33.333333333333336</v>
      </c>
      <c r="G7" s="356">
        <v>25</v>
      </c>
      <c r="H7" s="354">
        <v>13.756987529946555</v>
      </c>
      <c r="I7" s="354">
        <v>17.297295478783351</v>
      </c>
    </row>
    <row r="8" spans="1:11">
      <c r="A8" s="236" t="s">
        <v>210</v>
      </c>
      <c r="B8" s="356">
        <v>0</v>
      </c>
      <c r="C8" s="356">
        <v>0</v>
      </c>
      <c r="D8" s="356">
        <v>0</v>
      </c>
      <c r="E8" s="356">
        <v>0</v>
      </c>
      <c r="F8" s="356" t="s">
        <v>131</v>
      </c>
      <c r="G8" s="356" t="s">
        <v>131</v>
      </c>
      <c r="H8" s="356" t="s">
        <v>131</v>
      </c>
      <c r="I8" s="356" t="s">
        <v>131</v>
      </c>
    </row>
    <row r="9" spans="1:11">
      <c r="A9" s="236" t="s">
        <v>59</v>
      </c>
      <c r="B9" s="358">
        <v>4</v>
      </c>
      <c r="C9" s="358">
        <v>2</v>
      </c>
      <c r="D9" s="359">
        <v>203.49</v>
      </c>
      <c r="E9" s="360">
        <v>102.83</v>
      </c>
      <c r="F9" s="357">
        <v>57.142857142857139</v>
      </c>
      <c r="G9" s="357">
        <v>66.666666666666671</v>
      </c>
      <c r="H9" s="359">
        <v>13.413214544198551</v>
      </c>
      <c r="I9" s="359">
        <v>17.428813559322034</v>
      </c>
    </row>
    <row r="10" spans="1:11">
      <c r="A10" s="119" t="s">
        <v>57</v>
      </c>
      <c r="B10" s="358">
        <v>1</v>
      </c>
      <c r="C10" s="358">
        <v>0</v>
      </c>
      <c r="D10" s="357">
        <v>7.0229999999999997</v>
      </c>
      <c r="E10" s="357">
        <v>0</v>
      </c>
      <c r="F10" s="357">
        <v>50</v>
      </c>
      <c r="G10" s="357">
        <v>0</v>
      </c>
      <c r="H10" s="359">
        <v>53.447488584474875</v>
      </c>
      <c r="I10" s="357">
        <v>0</v>
      </c>
    </row>
    <row r="11" spans="1:11" ht="31.5">
      <c r="A11" s="278" t="s">
        <v>211</v>
      </c>
      <c r="B11" s="361">
        <v>11</v>
      </c>
      <c r="C11" s="361">
        <v>3</v>
      </c>
      <c r="D11" s="355">
        <v>53.967999999999996</v>
      </c>
      <c r="E11" s="355">
        <v>7.1980000000000004</v>
      </c>
      <c r="F11" s="355">
        <v>64.705882352941174</v>
      </c>
      <c r="G11" s="356">
        <v>42.857142857142854</v>
      </c>
      <c r="H11" s="356">
        <v>43.543298827667996</v>
      </c>
      <c r="I11" s="356">
        <v>16.535722490236619</v>
      </c>
    </row>
    <row r="12" spans="1:11">
      <c r="A12" s="278" t="s">
        <v>212</v>
      </c>
      <c r="B12" s="361">
        <v>11</v>
      </c>
      <c r="C12" s="361">
        <v>3</v>
      </c>
      <c r="D12" s="355">
        <v>53.967999999999996</v>
      </c>
      <c r="E12" s="355">
        <v>7.1980000000000004</v>
      </c>
      <c r="F12" s="355">
        <v>64.705882352941174</v>
      </c>
      <c r="G12" s="356">
        <v>42.857142857142854</v>
      </c>
      <c r="H12" s="356">
        <v>43.543298827667996</v>
      </c>
      <c r="I12" s="356">
        <v>16.535722490236619</v>
      </c>
    </row>
    <row r="13" spans="1:11">
      <c r="A13" s="218" t="s">
        <v>213</v>
      </c>
      <c r="B13" s="358">
        <v>1</v>
      </c>
      <c r="C13" s="358">
        <v>1</v>
      </c>
      <c r="D13" s="357">
        <v>0.95199999999999996</v>
      </c>
      <c r="E13" s="357">
        <v>0.95199999999999996</v>
      </c>
      <c r="F13" s="357" t="s">
        <v>131</v>
      </c>
      <c r="G13" s="357" t="s">
        <v>131</v>
      </c>
      <c r="H13" s="357" t="s">
        <v>131</v>
      </c>
      <c r="I13" s="357" t="s">
        <v>131</v>
      </c>
    </row>
    <row r="14" spans="1:11">
      <c r="A14" s="218" t="s">
        <v>214</v>
      </c>
      <c r="B14" s="358">
        <v>3</v>
      </c>
      <c r="C14" s="358">
        <v>0</v>
      </c>
      <c r="D14" s="360">
        <v>9.3699999999999992</v>
      </c>
      <c r="E14" s="360">
        <v>0</v>
      </c>
      <c r="F14" s="360">
        <v>42.857142857142854</v>
      </c>
      <c r="G14" s="357">
        <v>0</v>
      </c>
      <c r="H14" s="357">
        <v>12.179903808657219</v>
      </c>
      <c r="I14" s="357">
        <v>0</v>
      </c>
    </row>
    <row r="15" spans="1:11">
      <c r="A15" s="218" t="s">
        <v>215</v>
      </c>
      <c r="B15" s="358">
        <v>1</v>
      </c>
      <c r="C15" s="358">
        <v>0</v>
      </c>
      <c r="D15" s="360">
        <v>1.1000000000000001</v>
      </c>
      <c r="E15" s="357">
        <v>0</v>
      </c>
      <c r="F15" s="360">
        <v>25</v>
      </c>
      <c r="G15" s="357">
        <v>0</v>
      </c>
      <c r="H15" s="357">
        <v>3.3232628398791544</v>
      </c>
      <c r="I15" s="359">
        <v>0</v>
      </c>
    </row>
    <row r="16" spans="1:11">
      <c r="A16" s="218" t="s">
        <v>216</v>
      </c>
      <c r="B16" s="358">
        <v>4</v>
      </c>
      <c r="C16" s="358">
        <v>2</v>
      </c>
      <c r="D16" s="357">
        <v>39.545999999999999</v>
      </c>
      <c r="E16" s="357">
        <v>6.2460000000000004</v>
      </c>
      <c r="F16" s="357">
        <v>400</v>
      </c>
      <c r="G16" s="357" t="s">
        <v>131</v>
      </c>
      <c r="H16" s="357">
        <v>2636.4</v>
      </c>
      <c r="I16" s="357" t="s">
        <v>131</v>
      </c>
    </row>
    <row r="17" spans="1:9">
      <c r="A17" s="218" t="s">
        <v>217</v>
      </c>
      <c r="B17" s="358">
        <v>2</v>
      </c>
      <c r="C17" s="358">
        <v>0</v>
      </c>
      <c r="D17" s="357">
        <v>3</v>
      </c>
      <c r="E17" s="357">
        <v>0</v>
      </c>
      <c r="F17" s="357">
        <v>40</v>
      </c>
      <c r="G17" s="357">
        <v>0</v>
      </c>
      <c r="H17" s="357">
        <v>24.172105390379503</v>
      </c>
      <c r="I17" s="357">
        <v>0</v>
      </c>
    </row>
    <row r="18" spans="1:9">
      <c r="A18" s="278" t="s">
        <v>190</v>
      </c>
      <c r="B18" s="353">
        <v>11</v>
      </c>
      <c r="C18" s="353">
        <v>3</v>
      </c>
      <c r="D18" s="355">
        <v>53.972000000000001</v>
      </c>
      <c r="E18" s="355">
        <v>7.202</v>
      </c>
      <c r="F18" s="355">
        <v>64.705882352941174</v>
      </c>
      <c r="G18" s="356">
        <v>42.857142857142854</v>
      </c>
      <c r="H18" s="356">
        <v>43.546526169709779</v>
      </c>
      <c r="I18" s="356">
        <v>16.544911555249254</v>
      </c>
    </row>
    <row r="19" spans="1:9">
      <c r="A19" s="236" t="s">
        <v>210</v>
      </c>
      <c r="B19" s="358">
        <v>0</v>
      </c>
      <c r="C19" s="358">
        <v>0</v>
      </c>
      <c r="D19" s="358">
        <v>0</v>
      </c>
      <c r="E19" s="358">
        <v>0</v>
      </c>
      <c r="F19" s="358" t="s">
        <v>131</v>
      </c>
      <c r="G19" s="358" t="s">
        <v>131</v>
      </c>
      <c r="H19" s="358" t="s">
        <v>131</v>
      </c>
      <c r="I19" s="358" t="s">
        <v>131</v>
      </c>
    </row>
    <row r="20" spans="1:9">
      <c r="A20" s="236" t="s">
        <v>343</v>
      </c>
      <c r="B20" s="358">
        <v>10</v>
      </c>
      <c r="C20" s="358">
        <v>2</v>
      </c>
      <c r="D20" s="360">
        <v>53.02</v>
      </c>
      <c r="E20" s="360">
        <v>6.25</v>
      </c>
      <c r="F20" s="360">
        <v>62.5</v>
      </c>
      <c r="G20" s="357">
        <v>28.571428571428569</v>
      </c>
      <c r="H20" s="357">
        <v>46.128013502579584</v>
      </c>
      <c r="I20" s="357">
        <v>14.357914082242131</v>
      </c>
    </row>
    <row r="21" spans="1:9">
      <c r="A21" s="236" t="s">
        <v>57</v>
      </c>
      <c r="B21" s="358">
        <v>1</v>
      </c>
      <c r="C21" s="358">
        <v>1</v>
      </c>
      <c r="D21" s="357">
        <v>0.95199999999999996</v>
      </c>
      <c r="E21" s="357">
        <v>0.95199999999999996</v>
      </c>
      <c r="F21" s="357">
        <v>100</v>
      </c>
      <c r="G21" s="357" t="s">
        <v>131</v>
      </c>
      <c r="H21" s="357">
        <v>10.577777777777778</v>
      </c>
      <c r="I21" s="357" t="s">
        <v>131</v>
      </c>
    </row>
    <row r="22" spans="1:9">
      <c r="A22" s="170"/>
      <c r="B22" s="170"/>
      <c r="C22" s="170"/>
      <c r="D22" s="170"/>
      <c r="E22" s="170"/>
      <c r="F22" s="170"/>
      <c r="G22" s="170"/>
      <c r="H22" s="170"/>
      <c r="I22" s="170"/>
    </row>
    <row r="23" spans="1:9">
      <c r="A23" s="225" t="s">
        <v>655</v>
      </c>
      <c r="B23" s="221"/>
      <c r="C23" s="221"/>
      <c r="D23" s="221"/>
      <c r="E23" s="221"/>
      <c r="F23" s="221"/>
      <c r="G23" s="221"/>
      <c r="H23" s="221"/>
      <c r="I23" s="221"/>
    </row>
    <row r="24" spans="1:9">
      <c r="A24" s="170"/>
      <c r="B24" s="170"/>
      <c r="C24" s="170"/>
      <c r="D24" s="170"/>
      <c r="E24" s="170"/>
      <c r="F24" s="170"/>
      <c r="G24" s="170"/>
      <c r="H24" s="170"/>
      <c r="I24" s="170"/>
    </row>
    <row r="25" spans="1:9">
      <c r="A25" s="221"/>
      <c r="B25" s="221"/>
      <c r="C25" s="221"/>
      <c r="D25" s="221"/>
      <c r="E25" s="221"/>
      <c r="F25" s="221"/>
      <c r="G25" s="221"/>
      <c r="H25" s="221"/>
      <c r="I25" s="221"/>
    </row>
    <row r="26" spans="1:9">
      <c r="A26" s="221"/>
      <c r="B26" s="221"/>
      <c r="C26" s="221"/>
      <c r="D26" s="221"/>
      <c r="E26" s="221"/>
      <c r="F26" s="221"/>
      <c r="G26" s="221"/>
      <c r="H26" s="221"/>
      <c r="I26" s="221"/>
    </row>
    <row r="27" spans="1:9">
      <c r="A27" s="221"/>
      <c r="B27" s="221"/>
      <c r="C27" s="221"/>
      <c r="D27" s="221"/>
      <c r="E27" s="221"/>
      <c r="F27" s="221"/>
      <c r="G27" s="221"/>
      <c r="H27" s="221"/>
      <c r="I27" s="221"/>
    </row>
    <row r="28" spans="1:9">
      <c r="A28" s="221"/>
      <c r="B28" s="221"/>
      <c r="C28" s="221"/>
      <c r="D28" s="221"/>
      <c r="E28" s="221"/>
      <c r="F28" s="221"/>
      <c r="G28" s="221"/>
      <c r="H28" s="221"/>
      <c r="I28" s="221"/>
    </row>
    <row r="29" spans="1:9">
      <c r="A29" s="221"/>
      <c r="B29" s="221"/>
      <c r="C29" s="221"/>
      <c r="D29" s="221"/>
      <c r="E29" s="221"/>
      <c r="F29" s="221"/>
      <c r="G29" s="221"/>
      <c r="H29" s="221"/>
      <c r="I29" s="221"/>
    </row>
  </sheetData>
  <mergeCells count="12">
    <mergeCell ref="F4:F5"/>
    <mergeCell ref="G4:G5"/>
    <mergeCell ref="H4:H5"/>
    <mergeCell ref="I4:I5"/>
    <mergeCell ref="A1:I1"/>
    <mergeCell ref="F2:G2"/>
    <mergeCell ref="A3:A5"/>
    <mergeCell ref="B3:B5"/>
    <mergeCell ref="C3:C5"/>
    <mergeCell ref="D3:D5"/>
    <mergeCell ref="E3:E5"/>
    <mergeCell ref="F3:I3"/>
  </mergeCells>
  <pageMargins left="1.1811023622047245" right="0.78740157480314965" top="0.78740157480314965" bottom="0.78740157480314965" header="0" footer="0"/>
  <pageSetup paperSize="9" scale="6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workbookViewId="0">
      <selection sqref="A1:G15"/>
    </sheetView>
  </sheetViews>
  <sheetFormatPr defaultColWidth="9" defaultRowHeight="24.95" customHeight="1"/>
  <cols>
    <col min="1" max="1" width="1.5" style="3" customWidth="1"/>
    <col min="2" max="2" width="29.375" style="3" customWidth="1"/>
    <col min="3" max="3" width="14.5" style="3" customWidth="1"/>
    <col min="4" max="4" width="8.625" style="3" customWidth="1"/>
    <col min="5" max="5" width="1.875" style="3" customWidth="1"/>
    <col min="6" max="6" width="14.5" style="3" customWidth="1"/>
    <col min="7" max="7" width="16.375" style="3" bestFit="1" customWidth="1"/>
    <col min="8" max="8" width="9" style="3" customWidth="1"/>
    <col min="9" max="10" width="10.125" style="3" bestFit="1" customWidth="1"/>
    <col min="11" max="16384" width="9" style="3"/>
  </cols>
  <sheetData>
    <row r="1" spans="1:12" ht="24.95" customHeight="1">
      <c r="A1" s="809" t="s">
        <v>545</v>
      </c>
      <c r="B1" s="809"/>
      <c r="C1" s="809"/>
      <c r="D1" s="809"/>
      <c r="E1" s="809"/>
      <c r="F1" s="809"/>
      <c r="G1" s="809"/>
    </row>
    <row r="2" spans="1:12" ht="24.95" customHeight="1">
      <c r="B2" s="4"/>
    </row>
    <row r="3" spans="1:12" ht="24.95" customHeight="1">
      <c r="B3" s="6"/>
      <c r="C3" s="6"/>
      <c r="D3" s="6"/>
      <c r="G3" s="247" t="s">
        <v>371</v>
      </c>
    </row>
    <row r="4" spans="1:12" ht="24.95" customHeight="1">
      <c r="A4" s="7"/>
      <c r="B4" s="813"/>
      <c r="C4" s="811" t="s">
        <v>64</v>
      </c>
      <c r="D4" s="811"/>
      <c r="E4" s="8"/>
      <c r="F4" s="812" t="s">
        <v>63</v>
      </c>
      <c r="G4" s="812"/>
    </row>
    <row r="5" spans="1:12" ht="24.95" customHeight="1">
      <c r="B5" s="814"/>
      <c r="C5" s="9" t="s">
        <v>65</v>
      </c>
      <c r="D5" s="9" t="s">
        <v>67</v>
      </c>
      <c r="E5" s="10"/>
      <c r="F5" s="9" t="s">
        <v>65</v>
      </c>
      <c r="G5" s="9" t="s">
        <v>62</v>
      </c>
    </row>
    <row r="6" spans="1:12" ht="24.95" customHeight="1">
      <c r="B6" s="814"/>
      <c r="C6" s="10" t="s">
        <v>66</v>
      </c>
      <c r="D6" s="10" t="s">
        <v>68</v>
      </c>
      <c r="E6" s="10"/>
      <c r="F6" s="10" t="s">
        <v>66</v>
      </c>
      <c r="G6" s="10" t="s">
        <v>3</v>
      </c>
    </row>
    <row r="7" spans="1:12" ht="24.95" customHeight="1">
      <c r="B7" s="814"/>
      <c r="C7" s="11"/>
      <c r="D7" s="11"/>
      <c r="E7" s="11"/>
      <c r="F7" s="12"/>
      <c r="G7" s="11" t="s">
        <v>254</v>
      </c>
    </row>
    <row r="8" spans="1:12" ht="24.95" customHeight="1">
      <c r="F8" s="13"/>
      <c r="G8" s="13"/>
    </row>
    <row r="9" spans="1:12" ht="24.95" customHeight="1">
      <c r="A9" s="810" t="s">
        <v>1</v>
      </c>
      <c r="B9" s="810"/>
      <c r="C9" s="226">
        <v>173135.64600000001</v>
      </c>
      <c r="D9" s="227">
        <v>100</v>
      </c>
      <c r="E9" s="228"/>
      <c r="F9" s="226">
        <v>104724.66207329104</v>
      </c>
      <c r="G9" s="273">
        <v>107.52048193046704</v>
      </c>
      <c r="H9" s="131"/>
      <c r="I9" s="157"/>
      <c r="J9" s="158"/>
    </row>
    <row r="10" spans="1:12" ht="24.95" customHeight="1">
      <c r="A10" s="3" t="s">
        <v>61</v>
      </c>
      <c r="C10" s="146">
        <v>9133.1509900000001</v>
      </c>
      <c r="D10" s="229">
        <v>5.2751418907692758</v>
      </c>
      <c r="E10" s="228"/>
      <c r="F10" s="146">
        <v>5314.0361699999994</v>
      </c>
      <c r="G10" s="272">
        <v>101.52823659679635</v>
      </c>
      <c r="H10" s="131"/>
      <c r="I10" s="157"/>
      <c r="J10" s="158"/>
    </row>
    <row r="11" spans="1:12" ht="24.95" customHeight="1">
      <c r="A11" s="3" t="s">
        <v>60</v>
      </c>
      <c r="C11" s="146">
        <v>84385.531720000014</v>
      </c>
      <c r="D11" s="229">
        <v>48.739548249931161</v>
      </c>
      <c r="E11" s="228"/>
      <c r="F11" s="146">
        <v>53588.956619988261</v>
      </c>
      <c r="G11" s="272">
        <v>110.77206207027754</v>
      </c>
      <c r="H11" s="131"/>
      <c r="I11" s="157"/>
      <c r="J11" s="158"/>
    </row>
    <row r="12" spans="1:12" ht="24.95" customHeight="1">
      <c r="B12" s="159" t="s">
        <v>59</v>
      </c>
      <c r="C12" s="230">
        <v>75201.019420000011</v>
      </c>
      <c r="D12" s="231">
        <v>43.434741000706474</v>
      </c>
      <c r="E12" s="232"/>
      <c r="F12" s="230">
        <v>47847.516569988256</v>
      </c>
      <c r="G12" s="272">
        <v>111.1882156085678</v>
      </c>
      <c r="H12" s="131"/>
      <c r="I12" s="157"/>
      <c r="J12" s="158"/>
      <c r="K12" s="158"/>
    </row>
    <row r="13" spans="1:12" ht="24.95" customHeight="1">
      <c r="B13" s="159" t="s">
        <v>58</v>
      </c>
      <c r="C13" s="230">
        <v>9184.5123000000021</v>
      </c>
      <c r="D13" s="231">
        <v>5.3048072492246927</v>
      </c>
      <c r="E13" s="232"/>
      <c r="F13" s="230">
        <v>5741.4400500000047</v>
      </c>
      <c r="G13" s="272">
        <v>107.42144805743726</v>
      </c>
      <c r="H13" s="131"/>
      <c r="I13" s="157"/>
      <c r="J13" s="158"/>
      <c r="K13" s="158"/>
    </row>
    <row r="14" spans="1:12" ht="24.95" customHeight="1">
      <c r="A14" s="14" t="s">
        <v>57</v>
      </c>
      <c r="C14" s="146">
        <v>41780.043960000003</v>
      </c>
      <c r="D14" s="229">
        <v>24.131393462441583</v>
      </c>
      <c r="E14" s="228"/>
      <c r="F14" s="146">
        <v>22233.996323302763</v>
      </c>
      <c r="G14" s="272">
        <v>107.674954194674</v>
      </c>
      <c r="H14" s="131"/>
      <c r="I14" s="157"/>
      <c r="J14" s="158"/>
      <c r="K14" s="234"/>
      <c r="L14" s="234"/>
    </row>
    <row r="15" spans="1:12" ht="24.95" customHeight="1">
      <c r="A15" s="3" t="s">
        <v>56</v>
      </c>
      <c r="C15" s="233">
        <v>37836.919329999997</v>
      </c>
      <c r="D15" s="631">
        <v>21.853916396857986</v>
      </c>
      <c r="E15" s="228"/>
      <c r="F15" s="146">
        <v>23587.67296</v>
      </c>
      <c r="G15" s="272">
        <v>101.93981997046809</v>
      </c>
      <c r="H15" s="131"/>
      <c r="I15" s="157"/>
      <c r="J15" s="158"/>
    </row>
    <row r="17" spans="3:5" ht="24.95" customHeight="1">
      <c r="C17" s="5"/>
      <c r="D17" s="5"/>
      <c r="E17" s="5"/>
    </row>
  </sheetData>
  <mergeCells count="5">
    <mergeCell ref="A1:G1"/>
    <mergeCell ref="A9:B9"/>
    <mergeCell ref="C4:D4"/>
    <mergeCell ref="F4:G4"/>
    <mergeCell ref="B4:B7"/>
  </mergeCells>
  <pageMargins left="1.1811023622047245" right="0.78740157480314965" top="0.78740157480314965" bottom="0.78740157480314965" header="0" footer="0"/>
  <pageSetup paperSize="9" scale="86" firstPageNumber="31" fitToHeight="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21"/>
  <sheetViews>
    <sheetView workbookViewId="0">
      <selection activeCell="I18" sqref="I18"/>
    </sheetView>
  </sheetViews>
  <sheetFormatPr defaultColWidth="9" defaultRowHeight="15.75"/>
  <cols>
    <col min="1" max="1" width="40.375" style="402" customWidth="1"/>
    <col min="2" max="3" width="15.375" style="390" customWidth="1"/>
    <col min="4" max="4" width="12.875" style="390" customWidth="1"/>
    <col min="5" max="16384" width="9" style="390"/>
  </cols>
  <sheetData>
    <row r="1" spans="1:3" ht="33" customHeight="1">
      <c r="A1" s="912" t="s">
        <v>656</v>
      </c>
      <c r="B1" s="912"/>
      <c r="C1" s="912"/>
    </row>
    <row r="2" spans="1:3">
      <c r="A2" s="391"/>
      <c r="B2" s="392"/>
      <c r="C2" s="393" t="s">
        <v>426</v>
      </c>
    </row>
    <row r="3" spans="1:3" ht="63">
      <c r="A3" s="394"/>
      <c r="B3" s="395" t="s">
        <v>658</v>
      </c>
      <c r="C3" s="395" t="s">
        <v>657</v>
      </c>
    </row>
    <row r="4" spans="1:3" ht="26.25" customHeight="1">
      <c r="A4" s="397" t="s">
        <v>237</v>
      </c>
      <c r="B4" s="406">
        <v>1817321009.1781847</v>
      </c>
      <c r="C4" s="407">
        <v>79.883487267671796</v>
      </c>
    </row>
    <row r="5" spans="1:3" ht="26.25" customHeight="1">
      <c r="A5" s="397" t="s">
        <v>35</v>
      </c>
      <c r="B5" s="409">
        <v>0</v>
      </c>
      <c r="C5" s="409" t="s">
        <v>401</v>
      </c>
    </row>
    <row r="6" spans="1:3" ht="26.25" customHeight="1">
      <c r="A6" s="402" t="s">
        <v>238</v>
      </c>
      <c r="B6" s="570">
        <v>0</v>
      </c>
      <c r="C6" s="409" t="s">
        <v>401</v>
      </c>
    </row>
    <row r="7" spans="1:3" ht="26.25" customHeight="1">
      <c r="A7" s="402" t="s">
        <v>239</v>
      </c>
      <c r="B7" s="409">
        <v>772587.97722274996</v>
      </c>
      <c r="C7" s="400">
        <v>4.4343079246075527</v>
      </c>
    </row>
    <row r="8" spans="1:3" ht="26.25" customHeight="1">
      <c r="A8" s="402" t="s">
        <v>240</v>
      </c>
      <c r="B8" s="409">
        <v>0</v>
      </c>
      <c r="C8" s="409" t="s">
        <v>401</v>
      </c>
    </row>
    <row r="9" spans="1:3" ht="26.25" customHeight="1">
      <c r="A9" s="402" t="s">
        <v>241</v>
      </c>
      <c r="B9" s="409">
        <v>2979397.6248233598</v>
      </c>
      <c r="C9" s="400">
        <v>65.357970281818524</v>
      </c>
    </row>
    <row r="10" spans="1:3" ht="26.25" customHeight="1">
      <c r="A10" s="402" t="s">
        <v>379</v>
      </c>
      <c r="B10" s="409">
        <v>653685559.72931409</v>
      </c>
      <c r="C10" s="400">
        <v>83.970731143474467</v>
      </c>
    </row>
    <row r="11" spans="1:3" ht="26.25" customHeight="1">
      <c r="A11" s="402" t="s">
        <v>380</v>
      </c>
      <c r="B11" s="409">
        <v>262058834.3107267</v>
      </c>
      <c r="C11" s="400">
        <v>61.621532208859378</v>
      </c>
    </row>
    <row r="12" spans="1:3" ht="26.25" customHeight="1">
      <c r="A12" s="402" t="s">
        <v>242</v>
      </c>
      <c r="B12" s="409">
        <v>0</v>
      </c>
      <c r="C12" s="400" t="s">
        <v>401</v>
      </c>
    </row>
    <row r="13" spans="1:3" s="339" customFormat="1" ht="26.25" customHeight="1">
      <c r="A13" s="402" t="s">
        <v>243</v>
      </c>
      <c r="B13" s="409">
        <v>0</v>
      </c>
      <c r="C13" s="400">
        <v>0</v>
      </c>
    </row>
    <row r="14" spans="1:3" ht="26.25" customHeight="1">
      <c r="A14" s="402" t="s">
        <v>244</v>
      </c>
      <c r="B14" s="409">
        <v>456631189.52382612</v>
      </c>
      <c r="C14" s="400">
        <v>93.456414546437628</v>
      </c>
    </row>
    <row r="15" spans="1:3" ht="26.25" customHeight="1">
      <c r="A15" s="402" t="s">
        <v>245</v>
      </c>
      <c r="B15" s="409">
        <v>14886432.598641098</v>
      </c>
      <c r="C15" s="400">
        <v>59.855516648416561</v>
      </c>
    </row>
    <row r="16" spans="1:3" ht="26.25" customHeight="1">
      <c r="A16" s="402" t="s">
        <v>246</v>
      </c>
      <c r="B16" s="409">
        <v>33997018.4118025</v>
      </c>
      <c r="C16" s="400">
        <v>97.939127334439647</v>
      </c>
    </row>
    <row r="17" spans="1:3" ht="26.25" customHeight="1">
      <c r="A17" s="402" t="s">
        <v>247</v>
      </c>
      <c r="B17" s="409">
        <v>110862022.69551712</v>
      </c>
      <c r="C17" s="400">
        <v>84.339180713828185</v>
      </c>
    </row>
    <row r="18" spans="1:3" ht="26.25" customHeight="1">
      <c r="A18" s="402" t="s">
        <v>248</v>
      </c>
      <c r="B18" s="409">
        <v>0</v>
      </c>
      <c r="C18" s="400">
        <v>0</v>
      </c>
    </row>
    <row r="19" spans="1:3" ht="26.25" customHeight="1">
      <c r="A19" s="402" t="s">
        <v>249</v>
      </c>
      <c r="B19" s="409">
        <v>281447966.30631095</v>
      </c>
      <c r="C19" s="400">
        <v>76.265353039414663</v>
      </c>
    </row>
    <row r="20" spans="1:3">
      <c r="B20" s="404"/>
      <c r="C20" s="404"/>
    </row>
    <row r="21" spans="1:3">
      <c r="A21" s="405" t="s">
        <v>659</v>
      </c>
    </row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1"/>
  <sheetViews>
    <sheetView workbookViewId="0">
      <selection activeCell="H31" sqref="H31"/>
    </sheetView>
  </sheetViews>
  <sheetFormatPr defaultColWidth="9" defaultRowHeight="15.75"/>
  <cols>
    <col min="1" max="1" width="41" style="402" customWidth="1"/>
    <col min="2" max="2" width="17.125" style="390" customWidth="1"/>
    <col min="3" max="3" width="15.375" style="390" customWidth="1"/>
    <col min="4" max="4" width="12.875" style="390" customWidth="1"/>
    <col min="5" max="5" width="11.875" style="390" bestFit="1" customWidth="1"/>
    <col min="6" max="6" width="13.75" style="390" bestFit="1" customWidth="1"/>
    <col min="7" max="16384" width="9" style="390"/>
  </cols>
  <sheetData>
    <row r="1" spans="1:7" ht="29.25" customHeight="1">
      <c r="A1" s="912" t="s">
        <v>660</v>
      </c>
      <c r="B1" s="912"/>
      <c r="C1" s="912"/>
    </row>
    <row r="2" spans="1:7">
      <c r="A2" s="391"/>
      <c r="B2" s="392"/>
      <c r="C2" s="393" t="s">
        <v>426</v>
      </c>
    </row>
    <row r="3" spans="1:7" ht="63">
      <c r="A3" s="394"/>
      <c r="B3" s="395" t="s">
        <v>661</v>
      </c>
      <c r="C3" s="395" t="s">
        <v>657</v>
      </c>
      <c r="D3" s="396"/>
    </row>
    <row r="4" spans="1:7" ht="23.25" customHeight="1">
      <c r="A4" s="397" t="s">
        <v>237</v>
      </c>
      <c r="B4" s="398">
        <v>2142582185.875442</v>
      </c>
      <c r="C4" s="399">
        <v>90.643076715970579</v>
      </c>
      <c r="D4" s="400"/>
    </row>
    <row r="5" spans="1:7" ht="23.25" customHeight="1">
      <c r="A5" s="397" t="s">
        <v>35</v>
      </c>
      <c r="B5" s="401">
        <v>0</v>
      </c>
      <c r="C5" s="401" t="s">
        <v>401</v>
      </c>
      <c r="D5" s="400"/>
    </row>
    <row r="6" spans="1:7" ht="23.25" customHeight="1">
      <c r="A6" s="402" t="s">
        <v>238</v>
      </c>
      <c r="B6" s="401">
        <v>0</v>
      </c>
      <c r="C6" s="401" t="s">
        <v>401</v>
      </c>
      <c r="D6" s="400"/>
    </row>
    <row r="7" spans="1:7" ht="23.25" customHeight="1">
      <c r="A7" s="402" t="s">
        <v>239</v>
      </c>
      <c r="B7" s="401">
        <v>29924935.101155244</v>
      </c>
      <c r="C7" s="403">
        <v>59.906613273080602</v>
      </c>
      <c r="D7" s="400"/>
    </row>
    <row r="8" spans="1:7" ht="23.25" customHeight="1">
      <c r="A8" s="402" t="s">
        <v>240</v>
      </c>
      <c r="B8" s="401">
        <v>0</v>
      </c>
      <c r="C8" s="401" t="s">
        <v>401</v>
      </c>
      <c r="D8" s="400"/>
    </row>
    <row r="9" spans="1:7" ht="23.25" customHeight="1">
      <c r="A9" s="402" t="s">
        <v>241</v>
      </c>
      <c r="B9" s="401">
        <v>13462897.565498</v>
      </c>
      <c r="C9" s="403">
        <v>106.22166305438509</v>
      </c>
      <c r="D9" s="400"/>
    </row>
    <row r="10" spans="1:7" ht="23.25" customHeight="1">
      <c r="A10" s="402" t="s">
        <v>379</v>
      </c>
      <c r="B10" s="401">
        <v>1225740237.8687706</v>
      </c>
      <c r="C10" s="403">
        <v>91.957092205408784</v>
      </c>
      <c r="D10" s="400"/>
      <c r="F10" s="408"/>
    </row>
    <row r="11" spans="1:7" ht="23.25" customHeight="1">
      <c r="A11" s="402" t="s">
        <v>380</v>
      </c>
      <c r="B11" s="401">
        <v>132065158.86494035</v>
      </c>
      <c r="C11" s="403">
        <v>158.49172247715293</v>
      </c>
      <c r="D11" s="400"/>
      <c r="G11" s="496"/>
    </row>
    <row r="12" spans="1:7" ht="23.25" customHeight="1">
      <c r="A12" s="402" t="s">
        <v>242</v>
      </c>
      <c r="B12" s="401">
        <v>0</v>
      </c>
      <c r="C12" s="403" t="s">
        <v>401</v>
      </c>
      <c r="D12" s="400"/>
    </row>
    <row r="13" spans="1:7" ht="23.25" customHeight="1">
      <c r="A13" s="402" t="s">
        <v>243</v>
      </c>
      <c r="B13" s="401">
        <v>0</v>
      </c>
      <c r="C13" s="403">
        <v>0</v>
      </c>
      <c r="D13" s="400"/>
    </row>
    <row r="14" spans="1:7" ht="23.25" customHeight="1">
      <c r="A14" s="402" t="s">
        <v>244</v>
      </c>
      <c r="B14" s="401">
        <v>258906474.37568337</v>
      </c>
      <c r="C14" s="403">
        <v>75.759977098361901</v>
      </c>
      <c r="D14" s="400"/>
    </row>
    <row r="15" spans="1:7" ht="23.25" customHeight="1">
      <c r="A15" s="402" t="s">
        <v>245</v>
      </c>
      <c r="B15" s="401">
        <v>3153209.3727592998</v>
      </c>
      <c r="C15" s="403">
        <v>91.140544148820382</v>
      </c>
      <c r="D15" s="400"/>
    </row>
    <row r="16" spans="1:7" ht="23.25" customHeight="1">
      <c r="A16" s="402" t="s">
        <v>246</v>
      </c>
      <c r="B16" s="401">
        <v>58608295.841734305</v>
      </c>
      <c r="C16" s="403">
        <v>121.96069808139612</v>
      </c>
      <c r="D16" s="400"/>
    </row>
    <row r="17" spans="1:4" ht="23.25" customHeight="1">
      <c r="A17" s="402" t="s">
        <v>247</v>
      </c>
      <c r="B17" s="401">
        <v>16130473.005587501</v>
      </c>
      <c r="C17" s="403">
        <v>111.78556586532002</v>
      </c>
      <c r="D17" s="400"/>
    </row>
    <row r="18" spans="1:4" ht="23.25" customHeight="1">
      <c r="A18" s="402" t="s">
        <v>248</v>
      </c>
      <c r="B18" s="401">
        <v>0</v>
      </c>
      <c r="C18" s="403" t="s">
        <v>401</v>
      </c>
      <c r="D18" s="400"/>
    </row>
    <row r="19" spans="1:4" ht="23.25" customHeight="1">
      <c r="A19" s="402" t="s">
        <v>249</v>
      </c>
      <c r="B19" s="401">
        <v>404590503.87931323</v>
      </c>
      <c r="C19" s="403">
        <v>84.79096573824026</v>
      </c>
    </row>
    <row r="20" spans="1:4" ht="15.75" customHeight="1">
      <c r="B20" s="404"/>
      <c r="C20" s="404"/>
    </row>
    <row r="21" spans="1:4">
      <c r="A21" s="405" t="s">
        <v>662</v>
      </c>
    </row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J25"/>
  <sheetViews>
    <sheetView zoomScaleNormal="100" workbookViewId="0">
      <selection activeCell="I3" sqref="I1:K1048576"/>
    </sheetView>
  </sheetViews>
  <sheetFormatPr defaultColWidth="8" defaultRowHeight="12.75"/>
  <cols>
    <col min="1" max="1" width="33.125" style="362" customWidth="1"/>
    <col min="2" max="2" width="8.625" style="362" customWidth="1"/>
    <col min="3" max="5" width="9.625" style="362" customWidth="1"/>
    <col min="6" max="6" width="14.625" style="362" customWidth="1"/>
    <col min="7" max="7" width="8" style="362"/>
    <col min="8" max="8" width="3.5" style="362" customWidth="1"/>
    <col min="9" max="9" width="5.625" style="362" customWidth="1"/>
    <col min="10" max="16384" width="8" style="362"/>
  </cols>
  <sheetData>
    <row r="1" spans="1:10" ht="16.5" customHeight="1">
      <c r="A1" s="916" t="s">
        <v>694</v>
      </c>
      <c r="B1" s="916"/>
      <c r="C1" s="916"/>
      <c r="D1" s="916"/>
      <c r="E1" s="917"/>
      <c r="F1" s="917"/>
    </row>
    <row r="2" spans="1:10" ht="30.75" customHeight="1">
      <c r="A2" s="916"/>
      <c r="B2" s="916"/>
      <c r="C2" s="916"/>
      <c r="D2" s="916"/>
      <c r="E2" s="917"/>
      <c r="F2" s="917"/>
    </row>
    <row r="3" spans="1:10" ht="15.75">
      <c r="A3" s="107"/>
      <c r="B3" s="547"/>
      <c r="C3" s="363"/>
      <c r="D3" s="363"/>
      <c r="E3" s="108"/>
      <c r="F3" s="109" t="s">
        <v>372</v>
      </c>
    </row>
    <row r="4" spans="1:10" ht="15.75">
      <c r="A4" s="364"/>
      <c r="B4" s="913" t="s">
        <v>663</v>
      </c>
      <c r="C4" s="913"/>
      <c r="D4" s="913"/>
      <c r="E4" s="913"/>
      <c r="F4" s="914" t="s">
        <v>344</v>
      </c>
    </row>
    <row r="5" spans="1:10" ht="31.5">
      <c r="A5" s="366"/>
      <c r="B5" s="684" t="s">
        <v>345</v>
      </c>
      <c r="C5" s="684" t="s">
        <v>664</v>
      </c>
      <c r="D5" s="684" t="s">
        <v>696</v>
      </c>
      <c r="E5" s="684" t="s">
        <v>665</v>
      </c>
      <c r="F5" s="915"/>
      <c r="G5" s="367"/>
    </row>
    <row r="6" spans="1:10" ht="15.75">
      <c r="A6" s="366" t="s">
        <v>11</v>
      </c>
      <c r="B6" s="685">
        <v>114.9032</v>
      </c>
      <c r="C6" s="685">
        <v>100.6225</v>
      </c>
      <c r="D6" s="685">
        <v>100.8271</v>
      </c>
      <c r="E6" s="685">
        <v>99.981800000000007</v>
      </c>
      <c r="F6" s="685">
        <v>101.08750000000001</v>
      </c>
      <c r="I6" s="368"/>
      <c r="J6" s="369"/>
    </row>
    <row r="7" spans="1:10" ht="15.75">
      <c r="A7" s="107" t="s">
        <v>346</v>
      </c>
      <c r="B7" s="686">
        <v>124.3599</v>
      </c>
      <c r="C7" s="686">
        <v>101.8904</v>
      </c>
      <c r="D7" s="686">
        <v>100.4769</v>
      </c>
      <c r="E7" s="686">
        <v>100.4515</v>
      </c>
      <c r="F7" s="686">
        <v>103.3202</v>
      </c>
      <c r="I7" s="370"/>
      <c r="J7" s="369"/>
    </row>
    <row r="8" spans="1:10" s="929" customFormat="1" ht="15.75">
      <c r="A8" s="110" t="s">
        <v>347</v>
      </c>
      <c r="B8" s="928">
        <v>137.33019999999999</v>
      </c>
      <c r="C8" s="928">
        <v>98.009500000000003</v>
      </c>
      <c r="D8" s="928">
        <v>97.622799999999998</v>
      </c>
      <c r="E8" s="928">
        <v>99.100700000000003</v>
      </c>
      <c r="F8" s="928">
        <v>99.161100000000005</v>
      </c>
      <c r="I8" s="930"/>
      <c r="J8" s="931"/>
    </row>
    <row r="9" spans="1:10" s="929" customFormat="1" ht="15.75">
      <c r="A9" s="371" t="s">
        <v>348</v>
      </c>
      <c r="B9" s="928">
        <v>119.00409999999999</v>
      </c>
      <c r="C9" s="928">
        <v>101.57259999999999</v>
      </c>
      <c r="D9" s="928">
        <v>100.9999</v>
      </c>
      <c r="E9" s="928">
        <v>100.7366</v>
      </c>
      <c r="F9" s="928">
        <v>103.4542</v>
      </c>
      <c r="I9" s="930"/>
      <c r="J9" s="931"/>
    </row>
    <row r="10" spans="1:10" s="929" customFormat="1" ht="15.75">
      <c r="A10" s="371" t="s">
        <v>349</v>
      </c>
      <c r="B10" s="928">
        <v>138.1978</v>
      </c>
      <c r="C10" s="928">
        <v>105.2072</v>
      </c>
      <c r="D10" s="928">
        <v>100.175</v>
      </c>
      <c r="E10" s="928">
        <v>100.175</v>
      </c>
      <c r="F10" s="928">
        <v>105.1153</v>
      </c>
      <c r="I10" s="930"/>
      <c r="J10" s="931"/>
    </row>
    <row r="11" spans="1:10" ht="15.75">
      <c r="A11" s="107" t="s">
        <v>350</v>
      </c>
      <c r="B11" s="686">
        <v>117.48050000000001</v>
      </c>
      <c r="C11" s="686">
        <v>101.053</v>
      </c>
      <c r="D11" s="686">
        <v>100.9837</v>
      </c>
      <c r="E11" s="686">
        <v>99.947000000000003</v>
      </c>
      <c r="F11" s="686">
        <v>101.264</v>
      </c>
      <c r="I11" s="372"/>
      <c r="J11" s="369"/>
    </row>
    <row r="12" spans="1:10" ht="15.75">
      <c r="A12" s="107" t="s">
        <v>351</v>
      </c>
      <c r="B12" s="686">
        <v>89.149100000000004</v>
      </c>
      <c r="C12" s="686">
        <v>96.970100000000002</v>
      </c>
      <c r="D12" s="686">
        <v>93.198599999999999</v>
      </c>
      <c r="E12" s="686">
        <v>95.955200000000005</v>
      </c>
      <c r="F12" s="686">
        <v>95.595799999999997</v>
      </c>
      <c r="I12" s="370"/>
      <c r="J12" s="369"/>
    </row>
    <row r="13" spans="1:10" ht="15.75">
      <c r="A13" s="373" t="s">
        <v>352</v>
      </c>
      <c r="B13" s="686">
        <v>115.2745</v>
      </c>
      <c r="C13" s="686">
        <v>105.7077</v>
      </c>
      <c r="D13" s="686">
        <v>101.7433</v>
      </c>
      <c r="E13" s="686">
        <v>100.5775</v>
      </c>
      <c r="F13" s="686">
        <v>105.71</v>
      </c>
      <c r="I13" s="372"/>
      <c r="J13" s="369"/>
    </row>
    <row r="14" spans="1:10" ht="15.75">
      <c r="A14" s="107" t="s">
        <v>353</v>
      </c>
      <c r="B14" s="686">
        <v>111.139</v>
      </c>
      <c r="C14" s="686">
        <v>104.0932</v>
      </c>
      <c r="D14" s="686">
        <v>100.2978</v>
      </c>
      <c r="E14" s="686">
        <v>100.0219</v>
      </c>
      <c r="F14" s="686">
        <v>104.2189</v>
      </c>
      <c r="I14" s="374"/>
      <c r="J14" s="369"/>
    </row>
    <row r="15" spans="1:10" ht="15.75">
      <c r="A15" s="107" t="s">
        <v>354</v>
      </c>
      <c r="B15" s="686">
        <v>124.4663</v>
      </c>
      <c r="C15" s="686">
        <v>111.255</v>
      </c>
      <c r="D15" s="686">
        <v>111.3334</v>
      </c>
      <c r="E15" s="686">
        <v>100.09220000000001</v>
      </c>
      <c r="F15" s="686">
        <v>111.268</v>
      </c>
      <c r="I15" s="370"/>
      <c r="J15" s="369"/>
    </row>
    <row r="16" spans="1:10" s="929" customFormat="1" ht="15.75">
      <c r="A16" s="375" t="s">
        <v>355</v>
      </c>
      <c r="B16" s="928">
        <v>127.1613</v>
      </c>
      <c r="C16" s="928">
        <v>115.0784</v>
      </c>
      <c r="D16" s="928">
        <v>115.0784</v>
      </c>
      <c r="E16" s="928">
        <v>100</v>
      </c>
      <c r="F16" s="928">
        <v>115.0784</v>
      </c>
      <c r="I16" s="930"/>
      <c r="J16" s="931"/>
    </row>
    <row r="17" spans="1:10" ht="15.75">
      <c r="A17" s="107" t="s">
        <v>356</v>
      </c>
      <c r="B17" s="686">
        <v>105.15519999999999</v>
      </c>
      <c r="C17" s="686">
        <v>98.180400000000006</v>
      </c>
      <c r="D17" s="686">
        <v>101.3674</v>
      </c>
      <c r="E17" s="686">
        <v>100.34869999999999</v>
      </c>
      <c r="F17" s="686">
        <v>99.03</v>
      </c>
      <c r="I17" s="374"/>
      <c r="J17" s="369"/>
    </row>
    <row r="18" spans="1:10" ht="15.75">
      <c r="A18" s="107" t="s">
        <v>357</v>
      </c>
      <c r="B18" s="686">
        <v>94.535799999999995</v>
      </c>
      <c r="C18" s="686">
        <v>99.368499999999997</v>
      </c>
      <c r="D18" s="686">
        <v>98.527199999999993</v>
      </c>
      <c r="E18" s="686">
        <v>100.071</v>
      </c>
      <c r="F18" s="686">
        <v>99.405000000000001</v>
      </c>
      <c r="I18" s="373"/>
      <c r="J18" s="376"/>
    </row>
    <row r="19" spans="1:10" ht="15.75">
      <c r="A19" s="107" t="s">
        <v>358</v>
      </c>
      <c r="B19" s="686">
        <v>129.97980000000001</v>
      </c>
      <c r="C19" s="686">
        <v>74.805700000000002</v>
      </c>
      <c r="D19" s="686">
        <v>99.999899999999997</v>
      </c>
      <c r="E19" s="686">
        <v>100</v>
      </c>
      <c r="F19" s="686">
        <v>74.805700000000002</v>
      </c>
      <c r="I19" s="110"/>
      <c r="J19" s="377"/>
    </row>
    <row r="20" spans="1:10" s="929" customFormat="1" ht="15.75">
      <c r="A20" s="375" t="s">
        <v>359</v>
      </c>
      <c r="B20" s="928">
        <v>130.12379999999999</v>
      </c>
      <c r="C20" s="928">
        <v>71.039699999999996</v>
      </c>
      <c r="D20" s="928">
        <v>100</v>
      </c>
      <c r="E20" s="928">
        <v>100</v>
      </c>
      <c r="F20" s="928">
        <v>71.039699999999996</v>
      </c>
      <c r="I20" s="110"/>
      <c r="J20" s="377"/>
    </row>
    <row r="21" spans="1:10" ht="15.75">
      <c r="A21" s="107" t="s">
        <v>360</v>
      </c>
      <c r="B21" s="686">
        <v>98.540800000000004</v>
      </c>
      <c r="C21" s="686">
        <v>102.06100000000001</v>
      </c>
      <c r="D21" s="686">
        <v>101.1431</v>
      </c>
      <c r="E21" s="686">
        <v>100.41330000000001</v>
      </c>
      <c r="F21" s="686">
        <v>101.7876</v>
      </c>
      <c r="I21" s="107"/>
      <c r="J21" s="378"/>
    </row>
    <row r="22" spans="1:10" ht="15.75">
      <c r="A22" s="373" t="s">
        <v>361</v>
      </c>
      <c r="B22" s="686">
        <v>122.9755</v>
      </c>
      <c r="C22" s="686">
        <v>107.3725</v>
      </c>
      <c r="D22" s="686">
        <v>100.8467</v>
      </c>
      <c r="E22" s="686">
        <v>100.0789</v>
      </c>
      <c r="F22" s="686">
        <v>107.6289</v>
      </c>
      <c r="I22" s="373"/>
      <c r="J22" s="378"/>
    </row>
    <row r="23" spans="1:10" ht="15.75">
      <c r="A23" s="366" t="s">
        <v>12</v>
      </c>
      <c r="B23" s="685">
        <v>229.75120000000001</v>
      </c>
      <c r="C23" s="685">
        <v>134.3409</v>
      </c>
      <c r="D23" s="685">
        <v>105.12130000000001</v>
      </c>
      <c r="E23" s="685">
        <v>104.077</v>
      </c>
      <c r="F23" s="685">
        <v>133.17769999999999</v>
      </c>
    </row>
    <row r="24" spans="1:10" ht="15.75">
      <c r="A24" s="366" t="s">
        <v>13</v>
      </c>
      <c r="B24" s="685">
        <v>108.91330000000001</v>
      </c>
      <c r="C24" s="685">
        <v>103.6794</v>
      </c>
      <c r="D24" s="685">
        <v>99.716800000000006</v>
      </c>
      <c r="E24" s="685">
        <v>99.373000000000005</v>
      </c>
      <c r="F24" s="685">
        <v>104.1337</v>
      </c>
    </row>
    <row r="25" spans="1:10">
      <c r="A25" s="379"/>
    </row>
  </sheetData>
  <mergeCells count="3">
    <mergeCell ref="B4:E4"/>
    <mergeCell ref="F4:F5"/>
    <mergeCell ref="A1:F2"/>
  </mergeCells>
  <pageMargins left="1.1811023622047245" right="0.78740157480314965" top="0.78740157480314965" bottom="0.78740157480314965" header="0" footer="0"/>
  <pageSetup paperSize="9" scale="88" firstPageNumber="19" fitToHeight="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9"/>
  <sheetViews>
    <sheetView workbookViewId="0">
      <selection activeCell="K19" sqref="K19"/>
    </sheetView>
  </sheetViews>
  <sheetFormatPr defaultRowHeight="15.75"/>
  <cols>
    <col min="1" max="1" width="38.375" customWidth="1"/>
    <col min="4" max="4" width="12.875" customWidth="1"/>
  </cols>
  <sheetData>
    <row r="1" spans="1:4" ht="16.5" customHeight="1">
      <c r="A1" s="916" t="s">
        <v>533</v>
      </c>
      <c r="B1" s="916"/>
      <c r="C1" s="916"/>
      <c r="D1" s="691"/>
    </row>
    <row r="2" spans="1:4" ht="16.5" customHeight="1">
      <c r="A2" s="916"/>
      <c r="B2" s="916"/>
      <c r="C2" s="916"/>
      <c r="D2" s="691"/>
    </row>
    <row r="3" spans="1:4">
      <c r="A3" s="107"/>
      <c r="B3" s="363"/>
      <c r="C3" s="108"/>
      <c r="D3" s="109" t="s">
        <v>372</v>
      </c>
    </row>
    <row r="4" spans="1:4">
      <c r="A4" s="364"/>
      <c r="B4" s="913" t="s">
        <v>554</v>
      </c>
      <c r="C4" s="913"/>
      <c r="D4" s="914" t="s">
        <v>557</v>
      </c>
    </row>
    <row r="5" spans="1:4" ht="91.5" customHeight="1">
      <c r="A5" s="366"/>
      <c r="B5" s="692" t="s">
        <v>477</v>
      </c>
      <c r="C5" s="692" t="s">
        <v>521</v>
      </c>
      <c r="D5" s="918"/>
    </row>
    <row r="6" spans="1:4">
      <c r="A6" s="366" t="s">
        <v>478</v>
      </c>
      <c r="B6" s="693"/>
      <c r="C6" s="693"/>
      <c r="D6" s="694"/>
    </row>
    <row r="7" spans="1:4" ht="31.5">
      <c r="A7" s="695" t="s">
        <v>479</v>
      </c>
      <c r="B7" s="696">
        <v>111.42966293538569</v>
      </c>
      <c r="C7" s="696">
        <v>99.232931991564271</v>
      </c>
      <c r="D7" s="697">
        <v>111.83853765532837</v>
      </c>
    </row>
    <row r="8" spans="1:4">
      <c r="A8" s="698" t="s">
        <v>480</v>
      </c>
      <c r="B8" s="699">
        <v>112.2438502196219</v>
      </c>
      <c r="C8" s="699">
        <v>99.157368128189916</v>
      </c>
      <c r="D8" s="700">
        <v>112.57185752956951</v>
      </c>
    </row>
    <row r="9" spans="1:4">
      <c r="A9" s="698" t="s">
        <v>481</v>
      </c>
      <c r="B9" s="699">
        <v>100.44542557225695</v>
      </c>
      <c r="C9" s="699">
        <v>101.02900357657505</v>
      </c>
      <c r="D9" s="700">
        <v>102.58456323685846</v>
      </c>
    </row>
    <row r="10" spans="1:4">
      <c r="A10" s="701" t="s">
        <v>482</v>
      </c>
      <c r="B10" s="699">
        <v>102.65799882338808</v>
      </c>
      <c r="C10" s="699">
        <v>100.00828973968797</v>
      </c>
      <c r="D10" s="700">
        <v>103.8375459309747</v>
      </c>
    </row>
    <row r="11" spans="1:4">
      <c r="A11" s="702" t="s">
        <v>483</v>
      </c>
      <c r="B11" s="696">
        <v>99.396900000000002</v>
      </c>
      <c r="C11" s="696">
        <v>100.2585</v>
      </c>
      <c r="D11" s="697">
        <v>99.2333</v>
      </c>
    </row>
    <row r="12" spans="1:4">
      <c r="A12" s="698" t="s">
        <v>484</v>
      </c>
      <c r="B12" s="699">
        <v>104.5022</v>
      </c>
      <c r="C12" s="699">
        <v>100.64579999999999</v>
      </c>
      <c r="D12" s="700">
        <v>100.0844</v>
      </c>
    </row>
    <row r="13" spans="1:4">
      <c r="A13" s="698" t="s">
        <v>485</v>
      </c>
      <c r="B13" s="699">
        <v>99.334800000000001</v>
      </c>
      <c r="C13" s="699">
        <v>100.27119999999999</v>
      </c>
      <c r="D13" s="700">
        <v>99.187799999999996</v>
      </c>
    </row>
    <row r="14" spans="1:4" ht="31.5">
      <c r="A14" s="703" t="s">
        <v>486</v>
      </c>
      <c r="B14" s="699">
        <v>107.67400000000001</v>
      </c>
      <c r="C14" s="699">
        <v>101.2445</v>
      </c>
      <c r="D14" s="700">
        <v>105.2923</v>
      </c>
    </row>
    <row r="15" spans="1:4" ht="31.5">
      <c r="A15" s="698" t="s">
        <v>487</v>
      </c>
      <c r="B15" s="699">
        <v>103.22069999999999</v>
      </c>
      <c r="C15" s="699">
        <v>97.637299999999996</v>
      </c>
      <c r="D15" s="699">
        <v>103.9415</v>
      </c>
    </row>
    <row r="16" spans="1:4" ht="47.25">
      <c r="A16" s="695" t="s">
        <v>488</v>
      </c>
      <c r="B16" s="696"/>
      <c r="C16" s="696"/>
      <c r="D16" s="697"/>
    </row>
    <row r="17" spans="1:4" ht="47.25">
      <c r="A17" s="701" t="s">
        <v>489</v>
      </c>
      <c r="B17" s="704">
        <v>111.7196</v>
      </c>
      <c r="C17" s="704">
        <v>98.652600000000007</v>
      </c>
      <c r="D17" s="705">
        <v>110.6818</v>
      </c>
    </row>
    <row r="18" spans="1:4" ht="31.5">
      <c r="A18" s="698" t="s">
        <v>490</v>
      </c>
      <c r="B18" s="704">
        <v>99.8767</v>
      </c>
      <c r="C18" s="704">
        <v>100.348</v>
      </c>
      <c r="D18" s="705">
        <v>100.59480000000001</v>
      </c>
    </row>
    <row r="19" spans="1:4" ht="31.5">
      <c r="A19" s="698" t="s">
        <v>491</v>
      </c>
      <c r="B19" s="704">
        <v>102.7557</v>
      </c>
      <c r="C19" s="704">
        <v>100.9849</v>
      </c>
      <c r="D19" s="704">
        <v>101.9049</v>
      </c>
    </row>
  </sheetData>
  <mergeCells count="3">
    <mergeCell ref="B4:C4"/>
    <mergeCell ref="D4:D5"/>
    <mergeCell ref="A1:C2"/>
  </mergeCells>
  <pageMargins left="0.7" right="0.7" top="0.75" bottom="0.75" header="0.3" footer="0.3"/>
  <pageSetup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E36"/>
  <sheetViews>
    <sheetView zoomScaleNormal="100" workbookViewId="0">
      <selection activeCell="I3" sqref="I1:K1048576"/>
    </sheetView>
  </sheetViews>
  <sheetFormatPr defaultColWidth="10.125" defaultRowHeight="15"/>
  <cols>
    <col min="1" max="1" width="27.375" style="769" customWidth="1"/>
    <col min="2" max="2" width="10.375" style="769" customWidth="1"/>
    <col min="3" max="4" width="12.875" style="769" customWidth="1"/>
    <col min="5" max="5" width="13.5" style="769" customWidth="1"/>
    <col min="6" max="16384" width="10.125" style="769"/>
  </cols>
  <sheetData>
    <row r="1" spans="1:5" s="767" customFormat="1" ht="35.25" customHeight="1">
      <c r="A1" s="919" t="s">
        <v>666</v>
      </c>
      <c r="B1" s="920"/>
      <c r="C1" s="920"/>
      <c r="D1" s="921"/>
      <c r="E1" s="921"/>
    </row>
    <row r="2" spans="1:5" s="767" customFormat="1" ht="24.95" customHeight="1"/>
    <row r="3" spans="1:5" ht="32.25" customHeight="1">
      <c r="A3" s="768"/>
      <c r="B3" s="922" t="s">
        <v>316</v>
      </c>
      <c r="C3" s="922" t="s">
        <v>667</v>
      </c>
      <c r="D3" s="922" t="s">
        <v>668</v>
      </c>
      <c r="E3" s="922" t="s">
        <v>697</v>
      </c>
    </row>
    <row r="4" spans="1:5" ht="48.75" customHeight="1">
      <c r="B4" s="923"/>
      <c r="C4" s="923"/>
      <c r="D4" s="923"/>
      <c r="E4" s="923"/>
    </row>
    <row r="5" spans="1:5" ht="24.95" customHeight="1">
      <c r="A5" s="767" t="s">
        <v>24</v>
      </c>
      <c r="B5" s="770"/>
      <c r="C5" s="771"/>
      <c r="D5" s="771"/>
      <c r="E5" s="772"/>
    </row>
    <row r="6" spans="1:5" ht="24.95" customHeight="1">
      <c r="A6" s="770" t="s">
        <v>18</v>
      </c>
      <c r="B6" s="771" t="s">
        <v>19</v>
      </c>
      <c r="C6" s="773">
        <v>27</v>
      </c>
      <c r="D6" s="773">
        <v>55</v>
      </c>
      <c r="E6" s="773">
        <v>28</v>
      </c>
    </row>
    <row r="7" spans="1:5" ht="24.95" customHeight="1">
      <c r="A7" s="774" t="s">
        <v>16</v>
      </c>
      <c r="B7" s="771" t="s">
        <v>10</v>
      </c>
      <c r="C7" s="773">
        <v>27</v>
      </c>
      <c r="D7" s="773">
        <v>55</v>
      </c>
      <c r="E7" s="773">
        <v>28</v>
      </c>
    </row>
    <row r="8" spans="1:5" ht="24.95" customHeight="1">
      <c r="A8" s="774" t="s">
        <v>15</v>
      </c>
      <c r="B8" s="771" t="s">
        <v>10</v>
      </c>
      <c r="C8" s="773"/>
      <c r="D8" s="773">
        <v>0</v>
      </c>
      <c r="E8" s="773">
        <v>0</v>
      </c>
    </row>
    <row r="9" spans="1:5" ht="24.95" customHeight="1">
      <c r="A9" s="774" t="s">
        <v>41</v>
      </c>
      <c r="B9" s="771" t="s">
        <v>10</v>
      </c>
      <c r="C9" s="773"/>
      <c r="D9" s="773">
        <v>0</v>
      </c>
      <c r="E9" s="773">
        <v>0</v>
      </c>
    </row>
    <row r="10" spans="1:5" ht="24.95" customHeight="1">
      <c r="A10" s="770" t="s">
        <v>20</v>
      </c>
      <c r="B10" s="771" t="s">
        <v>21</v>
      </c>
      <c r="C10" s="775">
        <v>14</v>
      </c>
      <c r="D10" s="773">
        <v>28</v>
      </c>
      <c r="E10" s="773">
        <v>18</v>
      </c>
    </row>
    <row r="11" spans="1:5" ht="24.95" customHeight="1">
      <c r="A11" s="774" t="s">
        <v>16</v>
      </c>
      <c r="B11" s="771" t="s">
        <v>10</v>
      </c>
      <c r="C11" s="775">
        <v>14</v>
      </c>
      <c r="D11" s="773">
        <v>28</v>
      </c>
      <c r="E11" s="773">
        <v>18</v>
      </c>
    </row>
    <row r="12" spans="1:5" ht="24.95" customHeight="1">
      <c r="A12" s="774" t="s">
        <v>15</v>
      </c>
      <c r="B12" s="771" t="s">
        <v>10</v>
      </c>
      <c r="C12" s="773"/>
      <c r="D12" s="773">
        <v>0</v>
      </c>
      <c r="E12" s="773">
        <v>0</v>
      </c>
    </row>
    <row r="13" spans="1:5" ht="24.95" customHeight="1">
      <c r="A13" s="774" t="s">
        <v>41</v>
      </c>
      <c r="B13" s="771" t="s">
        <v>10</v>
      </c>
      <c r="C13" s="773"/>
      <c r="D13" s="773">
        <v>0</v>
      </c>
      <c r="E13" s="773">
        <v>0</v>
      </c>
    </row>
    <row r="14" spans="1:5" ht="24.95" customHeight="1">
      <c r="A14" s="770" t="s">
        <v>22</v>
      </c>
      <c r="B14" s="771" t="s">
        <v>21</v>
      </c>
      <c r="C14" s="775">
        <v>23</v>
      </c>
      <c r="D14" s="773">
        <v>48</v>
      </c>
      <c r="E14" s="773">
        <v>19</v>
      </c>
    </row>
    <row r="15" spans="1:5" ht="24.95" customHeight="1">
      <c r="A15" s="774" t="s">
        <v>16</v>
      </c>
      <c r="B15" s="771" t="s">
        <v>10</v>
      </c>
      <c r="C15" s="775">
        <v>23</v>
      </c>
      <c r="D15" s="773">
        <v>48</v>
      </c>
      <c r="E15" s="773">
        <v>19</v>
      </c>
    </row>
    <row r="16" spans="1:5" ht="24.95" customHeight="1">
      <c r="A16" s="774" t="s">
        <v>15</v>
      </c>
      <c r="B16" s="771" t="s">
        <v>10</v>
      </c>
      <c r="C16" s="773"/>
      <c r="D16" s="773">
        <v>0</v>
      </c>
      <c r="E16" s="773">
        <v>0</v>
      </c>
    </row>
    <row r="17" spans="1:5" ht="24.95" customHeight="1">
      <c r="A17" s="774" t="s">
        <v>41</v>
      </c>
      <c r="B17" s="771" t="s">
        <v>10</v>
      </c>
      <c r="C17" s="773"/>
      <c r="D17" s="773">
        <v>0</v>
      </c>
      <c r="E17" s="773">
        <v>0</v>
      </c>
    </row>
    <row r="18" spans="1:5" ht="24.95" customHeight="1">
      <c r="A18" s="767" t="s">
        <v>25</v>
      </c>
      <c r="B18" s="771"/>
      <c r="C18" s="775"/>
      <c r="D18" s="773">
        <v>0</v>
      </c>
      <c r="E18" s="773">
        <v>0</v>
      </c>
    </row>
    <row r="19" spans="1:5" ht="24.95" customHeight="1">
      <c r="A19" s="770" t="s">
        <v>23</v>
      </c>
      <c r="B19" s="771" t="s">
        <v>19</v>
      </c>
      <c r="C19" s="775">
        <v>7</v>
      </c>
      <c r="D19" s="773">
        <v>20</v>
      </c>
      <c r="E19" s="773">
        <v>-2</v>
      </c>
    </row>
    <row r="20" spans="1:5" ht="24.95" customHeight="1">
      <c r="A20" s="770" t="s">
        <v>20</v>
      </c>
      <c r="B20" s="771" t="s">
        <v>21</v>
      </c>
      <c r="C20" s="773">
        <v>0</v>
      </c>
      <c r="D20" s="773">
        <v>0</v>
      </c>
      <c r="E20" s="773">
        <v>-3</v>
      </c>
    </row>
    <row r="21" spans="1:5" ht="24.95" customHeight="1">
      <c r="A21" s="770" t="s">
        <v>22</v>
      </c>
      <c r="B21" s="771" t="s">
        <v>10</v>
      </c>
      <c r="C21" s="773">
        <v>0</v>
      </c>
      <c r="D21" s="773">
        <v>0</v>
      </c>
      <c r="E21" s="773">
        <v>0</v>
      </c>
    </row>
    <row r="22" spans="1:5" ht="24.95" customHeight="1">
      <c r="A22" s="770" t="s">
        <v>29</v>
      </c>
      <c r="B22" s="771" t="s">
        <v>42</v>
      </c>
      <c r="C22" s="773">
        <v>1.5</v>
      </c>
      <c r="D22" s="776">
        <v>20.6</v>
      </c>
      <c r="E22" s="776">
        <v>-73.099999999999994</v>
      </c>
    </row>
    <row r="23" spans="1:5" s="770" customFormat="1" ht="24.95" customHeight="1">
      <c r="A23" s="767" t="s">
        <v>250</v>
      </c>
      <c r="C23" s="776"/>
      <c r="D23" s="776">
        <v>0</v>
      </c>
      <c r="E23" s="776">
        <v>0</v>
      </c>
    </row>
    <row r="24" spans="1:5" s="770" customFormat="1" ht="26.25" customHeight="1">
      <c r="A24" s="770" t="s">
        <v>251</v>
      </c>
      <c r="B24" s="771" t="s">
        <v>19</v>
      </c>
      <c r="C24" s="773">
        <v>22</v>
      </c>
      <c r="D24" s="773">
        <v>84</v>
      </c>
      <c r="E24" s="773">
        <v>11</v>
      </c>
    </row>
    <row r="25" spans="1:5" s="770" customFormat="1" ht="26.25" customHeight="1">
      <c r="A25" s="770" t="s">
        <v>252</v>
      </c>
      <c r="B25" s="771" t="s">
        <v>19</v>
      </c>
      <c r="C25" s="773">
        <v>29</v>
      </c>
      <c r="D25" s="773">
        <v>87</v>
      </c>
      <c r="E25" s="773">
        <v>14</v>
      </c>
    </row>
    <row r="26" spans="1:5" s="770" customFormat="1" ht="26.25" customHeight="1">
      <c r="A26" s="770" t="s">
        <v>253</v>
      </c>
      <c r="B26" s="771" t="s">
        <v>42</v>
      </c>
      <c r="C26" s="776">
        <v>430.13</v>
      </c>
      <c r="D26" s="776">
        <v>617.46</v>
      </c>
      <c r="E26" s="776">
        <v>179.93000000000006</v>
      </c>
    </row>
    <row r="27" spans="1:5" s="770" customFormat="1" ht="15.75"/>
    <row r="28" spans="1:5" s="770" customFormat="1" ht="15.75">
      <c r="A28" s="926" t="s">
        <v>669</v>
      </c>
      <c r="B28" s="925"/>
      <c r="C28" s="925"/>
      <c r="D28" s="925"/>
    </row>
    <row r="29" spans="1:5" s="770" customFormat="1" ht="15.75"/>
    <row r="30" spans="1:5" s="770" customFormat="1" ht="15.75"/>
    <row r="31" spans="1:5" s="770" customFormat="1" ht="15.75"/>
    <row r="32" spans="1:5" s="770" customFormat="1" ht="15.75"/>
    <row r="33" s="770" customFormat="1" ht="15.75"/>
    <row r="34" s="770" customFormat="1" ht="15.75"/>
    <row r="35" s="770" customFormat="1" ht="15.75"/>
    <row r="36" s="770" customFormat="1" ht="15.75"/>
  </sheetData>
  <mergeCells count="5">
    <mergeCell ref="A1:E1"/>
    <mergeCell ref="B3:B4"/>
    <mergeCell ref="C3:C4"/>
    <mergeCell ref="D3:D4"/>
    <mergeCell ref="E3:E4"/>
  </mergeCells>
  <pageMargins left="1.1811023622047245" right="0.78740157480314965" top="0.78740157480314965" bottom="0.78740157480314965" header="0" footer="0"/>
  <pageSetup paperSize="9" scale="97" firstPageNumber="1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BBAB3-BCE8-444C-BCE4-32F74C80E562}">
  <dimension ref="A1:J74"/>
  <sheetViews>
    <sheetView workbookViewId="0">
      <selection activeCell="I10" sqref="I10"/>
    </sheetView>
  </sheetViews>
  <sheetFormatPr defaultColWidth="10" defaultRowHeight="15.75"/>
  <cols>
    <col min="1" max="1" width="35.625" style="15" customWidth="1"/>
    <col min="2" max="2" width="6.875" style="15" customWidth="1"/>
    <col min="3" max="3" width="13.25" style="272" customWidth="1"/>
    <col min="4" max="4" width="13.25" style="193" customWidth="1"/>
    <col min="5" max="5" width="14.5" style="15" customWidth="1"/>
    <col min="6" max="6" width="10" style="15"/>
    <col min="7" max="7" width="11.125" style="15" bestFit="1" customWidth="1"/>
    <col min="8" max="16384" width="10" style="15"/>
  </cols>
  <sheetData>
    <row r="1" spans="1:10" ht="20.100000000000001" customHeight="1">
      <c r="A1" s="815" t="s">
        <v>595</v>
      </c>
      <c r="B1" s="815"/>
      <c r="C1" s="815"/>
      <c r="D1" s="815"/>
      <c r="E1" s="815"/>
    </row>
    <row r="2" spans="1:10" ht="15" customHeight="1">
      <c r="A2" s="16"/>
      <c r="B2" s="16"/>
      <c r="E2" s="16"/>
    </row>
    <row r="3" spans="1:10" ht="15" customHeight="1">
      <c r="A3" s="16"/>
      <c r="B3" s="16"/>
      <c r="C3" s="740"/>
      <c r="E3" s="537"/>
    </row>
    <row r="4" spans="1:10" ht="18" customHeight="1">
      <c r="A4" s="574"/>
      <c r="B4" s="706" t="s">
        <v>558</v>
      </c>
      <c r="C4" s="749" t="s">
        <v>69</v>
      </c>
      <c r="D4" s="746" t="s">
        <v>70</v>
      </c>
      <c r="E4" s="575" t="s">
        <v>553</v>
      </c>
    </row>
    <row r="5" spans="1:10" ht="18" customHeight="1">
      <c r="A5" s="16"/>
      <c r="B5" s="707" t="s">
        <v>559</v>
      </c>
      <c r="C5" s="741" t="s">
        <v>593</v>
      </c>
      <c r="D5" s="747" t="s">
        <v>594</v>
      </c>
      <c r="E5" s="708" t="s">
        <v>4</v>
      </c>
    </row>
    <row r="6" spans="1:10" ht="18" customHeight="1">
      <c r="A6" s="16"/>
      <c r="B6" s="709" t="s">
        <v>8</v>
      </c>
      <c r="C6" s="742" t="s">
        <v>254</v>
      </c>
      <c r="D6" s="748" t="s">
        <v>285</v>
      </c>
      <c r="E6" s="17" t="s">
        <v>576</v>
      </c>
    </row>
    <row r="7" spans="1:10">
      <c r="A7" s="16"/>
      <c r="B7" s="16"/>
      <c r="E7" s="707"/>
    </row>
    <row r="8" spans="1:10" ht="20.25" customHeight="1">
      <c r="A8" s="710" t="s">
        <v>560</v>
      </c>
      <c r="B8" s="711"/>
      <c r="C8" s="269"/>
      <c r="D8" s="743"/>
      <c r="E8" s="712"/>
    </row>
    <row r="9" spans="1:10" ht="20.25" customHeight="1">
      <c r="A9" s="745" t="s">
        <v>561</v>
      </c>
      <c r="B9" s="606"/>
      <c r="C9" s="743"/>
      <c r="D9" s="743"/>
      <c r="E9" s="712"/>
    </row>
    <row r="10" spans="1:10" ht="20.25" customHeight="1">
      <c r="A10" s="713" t="s">
        <v>562</v>
      </c>
      <c r="B10" s="711" t="s">
        <v>229</v>
      </c>
      <c r="C10" s="193">
        <v>28986.510000000002</v>
      </c>
      <c r="D10" s="193">
        <v>28899.690000000002</v>
      </c>
      <c r="E10" s="712">
        <f>IFERROR(D10/C10%,0)</f>
        <v>99.700481361847281</v>
      </c>
      <c r="G10" s="193"/>
      <c r="H10" s="766"/>
      <c r="I10" s="766"/>
      <c r="J10" s="766"/>
    </row>
    <row r="11" spans="1:10" ht="20.25" customHeight="1">
      <c r="A11" s="713" t="s">
        <v>577</v>
      </c>
      <c r="B11" s="711" t="s">
        <v>592</v>
      </c>
      <c r="C11" s="193">
        <v>61.501294912702491</v>
      </c>
      <c r="D11" s="193">
        <v>62.403389453947831</v>
      </c>
      <c r="E11" s="712">
        <f t="shared" ref="E11:E37" si="0">IFERROR(D11/C11%,0)</f>
        <v>101.46678950829542</v>
      </c>
      <c r="G11" s="193"/>
    </row>
    <row r="12" spans="1:10" ht="20.25" customHeight="1">
      <c r="A12" s="713" t="s">
        <v>563</v>
      </c>
      <c r="B12" s="711" t="s">
        <v>122</v>
      </c>
      <c r="C12" s="743">
        <v>178270.79</v>
      </c>
      <c r="D12" s="743">
        <v>180325.13999999998</v>
      </c>
      <c r="E12" s="712">
        <f t="shared" si="0"/>
        <v>101.15237611276642</v>
      </c>
      <c r="G12" s="744"/>
    </row>
    <row r="13" spans="1:10" ht="20.25" customHeight="1">
      <c r="A13" s="745" t="s">
        <v>564</v>
      </c>
      <c r="B13" s="606"/>
      <c r="C13" s="743"/>
      <c r="D13" s="743"/>
      <c r="E13" s="712"/>
      <c r="G13" s="193"/>
    </row>
    <row r="14" spans="1:10" ht="20.25" customHeight="1">
      <c r="A14" s="713" t="s">
        <v>562</v>
      </c>
      <c r="B14" s="711" t="s">
        <v>229</v>
      </c>
      <c r="C14" s="193">
        <v>23543.54</v>
      </c>
      <c r="D14" s="193">
        <v>23430.79</v>
      </c>
      <c r="E14" s="712">
        <f t="shared" si="0"/>
        <v>99.521100055471692</v>
      </c>
      <c r="G14" s="193"/>
    </row>
    <row r="15" spans="1:10" ht="20.25" customHeight="1">
      <c r="A15" s="713" t="s">
        <v>577</v>
      </c>
      <c r="B15" s="711" t="s">
        <v>592</v>
      </c>
      <c r="C15" s="193">
        <v>56.564429138523771</v>
      </c>
      <c r="D15" s="193">
        <v>53.30968201886887</v>
      </c>
      <c r="E15" s="712">
        <f t="shared" si="0"/>
        <v>94.245947198222098</v>
      </c>
      <c r="G15" s="193"/>
    </row>
    <row r="16" spans="1:10" ht="20.25" customHeight="1">
      <c r="A16" s="713" t="s">
        <v>563</v>
      </c>
      <c r="B16" s="711" t="s">
        <v>122</v>
      </c>
      <c r="C16" s="193">
        <v>133172.69</v>
      </c>
      <c r="D16" s="193">
        <v>114898.989375</v>
      </c>
      <c r="E16" s="712">
        <f t="shared" si="0"/>
        <v>86.278192154112077</v>
      </c>
      <c r="G16" s="193"/>
    </row>
    <row r="17" spans="1:7" ht="20.25" customHeight="1">
      <c r="A17" s="710" t="s">
        <v>565</v>
      </c>
      <c r="B17" s="710"/>
      <c r="C17" s="269"/>
      <c r="D17" s="743"/>
      <c r="E17" s="712"/>
    </row>
    <row r="18" spans="1:7" ht="20.25" customHeight="1">
      <c r="A18" s="606" t="s">
        <v>566</v>
      </c>
      <c r="B18" s="606"/>
      <c r="C18" s="269"/>
      <c r="D18" s="743"/>
      <c r="E18" s="712"/>
    </row>
    <row r="19" spans="1:7" ht="20.25" customHeight="1">
      <c r="A19" s="713" t="s">
        <v>562</v>
      </c>
      <c r="B19" s="711" t="s">
        <v>229</v>
      </c>
      <c r="C19" s="272">
        <v>9001.89</v>
      </c>
      <c r="D19" s="193">
        <v>8963.3599999999988</v>
      </c>
      <c r="E19" s="712">
        <f t="shared" si="0"/>
        <v>99.571978773346487</v>
      </c>
    </row>
    <row r="20" spans="1:7" ht="20.25" customHeight="1">
      <c r="A20" s="713" t="s">
        <v>577</v>
      </c>
      <c r="B20" s="711" t="s">
        <v>592</v>
      </c>
      <c r="C20" s="272">
        <v>47.317163395686912</v>
      </c>
      <c r="D20" s="193">
        <v>48.880355841956231</v>
      </c>
      <c r="E20" s="712">
        <f t="shared" si="0"/>
        <v>103.30364783957401</v>
      </c>
    </row>
    <row r="21" spans="1:7" ht="20.25" customHeight="1">
      <c r="A21" s="713" t="s">
        <v>563</v>
      </c>
      <c r="B21" s="711" t="s">
        <v>122</v>
      </c>
      <c r="C21" s="272">
        <v>42594.39</v>
      </c>
      <c r="D21" s="193">
        <v>41962.367960000003</v>
      </c>
      <c r="E21" s="712">
        <f t="shared" si="0"/>
        <v>98.51618478395865</v>
      </c>
      <c r="G21" s="675"/>
    </row>
    <row r="22" spans="1:7" ht="20.25" customHeight="1">
      <c r="A22" s="606" t="s">
        <v>567</v>
      </c>
      <c r="B22" s="606"/>
      <c r="C22" s="269"/>
      <c r="D22" s="743"/>
      <c r="E22" s="712"/>
    </row>
    <row r="23" spans="1:7" ht="20.25" customHeight="1">
      <c r="A23" s="713" t="s">
        <v>562</v>
      </c>
      <c r="B23" s="711" t="s">
        <v>229</v>
      </c>
      <c r="C23" s="272">
        <v>1644.5399999999997</v>
      </c>
      <c r="D23" s="193">
        <v>1698.93</v>
      </c>
      <c r="E23" s="712">
        <f t="shared" si="0"/>
        <v>103.30730781859977</v>
      </c>
    </row>
    <row r="24" spans="1:7" ht="20.25" customHeight="1">
      <c r="A24" s="713" t="s">
        <v>577</v>
      </c>
      <c r="B24" s="711" t="s">
        <v>592</v>
      </c>
      <c r="C24" s="272">
        <v>119.7142057961497</v>
      </c>
      <c r="D24" s="193">
        <v>119.03757723836333</v>
      </c>
      <c r="E24" s="712">
        <f t="shared" si="0"/>
        <v>99.434796770118865</v>
      </c>
    </row>
    <row r="25" spans="1:7" ht="20.25" customHeight="1">
      <c r="A25" s="713" t="s">
        <v>563</v>
      </c>
      <c r="B25" s="711" t="s">
        <v>122</v>
      </c>
      <c r="C25" s="272">
        <v>19687.48</v>
      </c>
      <c r="D25" s="193">
        <v>20170.084199999998</v>
      </c>
      <c r="E25" s="712">
        <f t="shared" si="0"/>
        <v>102.45132541087025</v>
      </c>
    </row>
    <row r="26" spans="1:7" ht="20.25" customHeight="1">
      <c r="A26" s="606" t="s">
        <v>568</v>
      </c>
      <c r="B26" s="606"/>
      <c r="C26" s="269"/>
      <c r="D26" s="743"/>
      <c r="E26" s="712"/>
    </row>
    <row r="27" spans="1:7" ht="20.25" customHeight="1">
      <c r="A27" s="713" t="s">
        <v>562</v>
      </c>
      <c r="B27" s="711" t="s">
        <v>229</v>
      </c>
      <c r="C27" s="272">
        <v>638.30000000000007</v>
      </c>
      <c r="D27" s="193">
        <v>596.52</v>
      </c>
      <c r="E27" s="712">
        <f t="shared" si="0"/>
        <v>93.454488485038368</v>
      </c>
    </row>
    <row r="28" spans="1:7" ht="20.25" customHeight="1">
      <c r="A28" s="713" t="s">
        <v>577</v>
      </c>
      <c r="B28" s="711" t="s">
        <v>592</v>
      </c>
      <c r="C28" s="272">
        <v>18.725520914930282</v>
      </c>
      <c r="D28" s="193">
        <v>20.113634376786255</v>
      </c>
      <c r="E28" s="712">
        <f t="shared" si="0"/>
        <v>107.41294978207628</v>
      </c>
    </row>
    <row r="29" spans="1:7" ht="20.25" customHeight="1">
      <c r="A29" s="713" t="s">
        <v>563</v>
      </c>
      <c r="B29" s="711" t="s">
        <v>122</v>
      </c>
      <c r="C29" s="272">
        <v>1195.25</v>
      </c>
      <c r="D29" s="193">
        <v>1196.3992000000001</v>
      </c>
      <c r="E29" s="712">
        <f t="shared" si="0"/>
        <v>100.09614724952939</v>
      </c>
    </row>
    <row r="30" spans="1:7" ht="20.25" customHeight="1">
      <c r="A30" s="606" t="s">
        <v>569</v>
      </c>
      <c r="B30" s="606"/>
      <c r="C30" s="269"/>
      <c r="D30" s="743"/>
      <c r="E30" s="712"/>
    </row>
    <row r="31" spans="1:7" ht="20.25" customHeight="1">
      <c r="A31" s="713" t="s">
        <v>562</v>
      </c>
      <c r="B31" s="711" t="s">
        <v>229</v>
      </c>
      <c r="C31" s="272">
        <v>2117.79</v>
      </c>
      <c r="D31" s="193">
        <v>2038.52</v>
      </c>
      <c r="E31" s="712">
        <f t="shared" si="0"/>
        <v>96.256947100515148</v>
      </c>
    </row>
    <row r="32" spans="1:7" ht="20.25" customHeight="1">
      <c r="A32" s="713" t="s">
        <v>577</v>
      </c>
      <c r="B32" s="711" t="s">
        <v>592</v>
      </c>
      <c r="C32" s="272">
        <v>20.020918032477248</v>
      </c>
      <c r="D32" s="193">
        <v>20.881882466166608</v>
      </c>
      <c r="E32" s="712">
        <f t="shared" si="0"/>
        <v>104.3003244521192</v>
      </c>
    </row>
    <row r="33" spans="1:7" ht="20.25" customHeight="1">
      <c r="A33" s="713" t="s">
        <v>563</v>
      </c>
      <c r="B33" s="711" t="s">
        <v>122</v>
      </c>
      <c r="C33" s="272">
        <v>4240.0099999999993</v>
      </c>
      <c r="D33" s="193">
        <v>4209.2863400000006</v>
      </c>
      <c r="E33" s="712">
        <f t="shared" si="0"/>
        <v>99.27538708635123</v>
      </c>
    </row>
    <row r="34" spans="1:7" ht="20.25" customHeight="1">
      <c r="A34" s="606" t="s">
        <v>570</v>
      </c>
      <c r="B34" s="606"/>
      <c r="C34" s="269"/>
      <c r="D34" s="743"/>
      <c r="E34" s="712"/>
    </row>
    <row r="35" spans="1:7" ht="20.25" customHeight="1">
      <c r="A35" s="713" t="s">
        <v>562</v>
      </c>
      <c r="B35" s="711" t="s">
        <v>229</v>
      </c>
      <c r="C35" s="272">
        <v>10161.150000000003</v>
      </c>
      <c r="D35" s="193">
        <v>10265.08</v>
      </c>
      <c r="E35" s="712">
        <f t="shared" si="0"/>
        <v>101.02281729922298</v>
      </c>
    </row>
    <row r="36" spans="1:7" ht="20.25" customHeight="1">
      <c r="A36" s="713" t="s">
        <v>577</v>
      </c>
      <c r="B36" s="711" t="s">
        <v>592</v>
      </c>
      <c r="C36" s="272">
        <v>225.86166132770398</v>
      </c>
      <c r="D36" s="193">
        <v>223.41080578574957</v>
      </c>
      <c r="E36" s="712">
        <f t="shared" si="0"/>
        <v>98.914886427582573</v>
      </c>
    </row>
    <row r="37" spans="1:7" ht="20.25" customHeight="1">
      <c r="A37" s="713" t="s">
        <v>563</v>
      </c>
      <c r="B37" s="711" t="s">
        <v>122</v>
      </c>
      <c r="C37" s="272">
        <v>229501.42199999999</v>
      </c>
      <c r="D37" s="193">
        <v>221335.31940000001</v>
      </c>
      <c r="E37" s="712">
        <f t="shared" si="0"/>
        <v>96.441807406317508</v>
      </c>
      <c r="G37" s="675"/>
    </row>
    <row r="38" spans="1:7" ht="24.95" customHeight="1">
      <c r="A38" s="714"/>
      <c r="B38" s="714"/>
    </row>
    <row r="39" spans="1:7" ht="24.95" customHeight="1"/>
    <row r="40" spans="1:7" ht="24.95" customHeight="1"/>
    <row r="41" spans="1:7" ht="24.95" customHeight="1"/>
    <row r="42" spans="1:7" ht="24.95" customHeight="1"/>
    <row r="43" spans="1:7" ht="24.95" customHeight="1"/>
    <row r="44" spans="1:7" ht="24.95" customHeight="1"/>
    <row r="45" spans="1:7" ht="24.95" customHeight="1"/>
    <row r="46" spans="1:7" ht="24.95" customHeight="1"/>
    <row r="47" spans="1:7" ht="24.95" customHeight="1"/>
    <row r="48" spans="1:7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</sheetData>
  <mergeCells count="1">
    <mergeCell ref="A1:E1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8A378-3FA1-436C-B4C3-23C49861BBB6}">
  <dimension ref="A1:G32"/>
  <sheetViews>
    <sheetView workbookViewId="0">
      <selection sqref="A1:E33"/>
    </sheetView>
  </sheetViews>
  <sheetFormatPr defaultColWidth="10.125" defaultRowHeight="18.75"/>
  <cols>
    <col min="1" max="1" width="33.75" style="718" customWidth="1"/>
    <col min="2" max="2" width="8.875" style="715" customWidth="1"/>
    <col min="3" max="4" width="11.25" style="715" customWidth="1"/>
    <col min="5" max="5" width="11.875" style="715" customWidth="1"/>
    <col min="6" max="16384" width="10.125" style="715"/>
  </cols>
  <sheetData>
    <row r="1" spans="1:7">
      <c r="A1" s="816" t="s">
        <v>571</v>
      </c>
      <c r="B1" s="816"/>
      <c r="C1" s="816"/>
      <c r="D1" s="816"/>
      <c r="E1" s="816"/>
    </row>
    <row r="2" spans="1:7">
      <c r="A2" s="816"/>
      <c r="B2" s="816"/>
      <c r="C2" s="816"/>
      <c r="D2" s="816"/>
      <c r="E2" s="816"/>
    </row>
    <row r="4" spans="1:7" ht="81.75" customHeight="1">
      <c r="A4" s="728"/>
      <c r="B4" s="725" t="s">
        <v>578</v>
      </c>
      <c r="C4" s="725" t="s">
        <v>585</v>
      </c>
      <c r="D4" s="725" t="s">
        <v>548</v>
      </c>
      <c r="E4" s="726" t="s">
        <v>586</v>
      </c>
    </row>
    <row r="5" spans="1:7">
      <c r="A5" s="719" t="s">
        <v>572</v>
      </c>
      <c r="B5" s="720"/>
      <c r="C5" s="720"/>
      <c r="D5" s="720"/>
      <c r="E5" s="720"/>
    </row>
    <row r="6" spans="1:7" ht="18.600000000000001" customHeight="1">
      <c r="A6" s="727" t="s">
        <v>579</v>
      </c>
      <c r="B6" s="722" t="s">
        <v>229</v>
      </c>
      <c r="C6" s="723">
        <v>653.84</v>
      </c>
      <c r="D6" s="723">
        <v>647.5</v>
      </c>
      <c r="E6" s="724">
        <v>99.030343815000606</v>
      </c>
      <c r="F6" s="717"/>
      <c r="G6" s="716"/>
    </row>
    <row r="7" spans="1:7" ht="18.600000000000001" customHeight="1">
      <c r="A7" s="727" t="s">
        <v>580</v>
      </c>
      <c r="B7" s="722" t="s">
        <v>581</v>
      </c>
      <c r="C7" s="723">
        <v>98.14</v>
      </c>
      <c r="D7" s="723">
        <v>93.914079275905138</v>
      </c>
      <c r="E7" s="724">
        <v>95.693987442332514</v>
      </c>
      <c r="F7" s="717"/>
      <c r="G7" s="716"/>
    </row>
    <row r="8" spans="1:7" ht="18.600000000000001" customHeight="1">
      <c r="A8" s="727" t="s">
        <v>563</v>
      </c>
      <c r="B8" s="722" t="s">
        <v>122</v>
      </c>
      <c r="C8" s="723">
        <v>6329.29</v>
      </c>
      <c r="D8" s="723">
        <v>6018.0142000000005</v>
      </c>
      <c r="E8" s="724">
        <v>95.081979179339243</v>
      </c>
      <c r="F8" s="717"/>
      <c r="G8" s="716"/>
    </row>
    <row r="9" spans="1:7" ht="18.600000000000001" customHeight="1">
      <c r="A9" s="719" t="s">
        <v>574</v>
      </c>
      <c r="B9" s="722"/>
      <c r="C9" s="723"/>
      <c r="D9" s="723"/>
      <c r="E9" s="724"/>
      <c r="F9" s="717"/>
      <c r="G9" s="716"/>
    </row>
    <row r="10" spans="1:7" ht="18.600000000000001" customHeight="1">
      <c r="A10" s="721" t="s">
        <v>579</v>
      </c>
      <c r="B10" s="722" t="s">
        <v>229</v>
      </c>
      <c r="C10" s="723">
        <v>1909.86</v>
      </c>
      <c r="D10" s="723">
        <v>1906.76</v>
      </c>
      <c r="E10" s="724">
        <v>99.837684437602761</v>
      </c>
      <c r="F10" s="717"/>
      <c r="G10" s="716"/>
    </row>
    <row r="11" spans="1:7" ht="18.600000000000001" customHeight="1">
      <c r="A11" s="721" t="s">
        <v>580</v>
      </c>
      <c r="B11" s="722" t="s">
        <v>581</v>
      </c>
      <c r="C11" s="723">
        <v>289.82</v>
      </c>
      <c r="D11" s="723">
        <v>287.53810975609753</v>
      </c>
      <c r="E11" s="724">
        <v>99.212652596817861</v>
      </c>
      <c r="F11" s="717"/>
      <c r="G11" s="716"/>
    </row>
    <row r="12" spans="1:7" ht="18.600000000000001" customHeight="1">
      <c r="A12" s="721" t="s">
        <v>563</v>
      </c>
      <c r="B12" s="722" t="s">
        <v>122</v>
      </c>
      <c r="C12" s="723">
        <v>53652.34</v>
      </c>
      <c r="D12" s="723">
        <v>52815</v>
      </c>
      <c r="E12" s="724">
        <v>98.439322497397143</v>
      </c>
      <c r="F12" s="717"/>
      <c r="G12" s="716"/>
    </row>
    <row r="13" spans="1:7" ht="18.600000000000001" customHeight="1">
      <c r="A13" s="719" t="s">
        <v>584</v>
      </c>
      <c r="B13" s="722"/>
      <c r="C13" s="723"/>
      <c r="D13" s="723"/>
      <c r="E13" s="724"/>
      <c r="F13" s="717"/>
      <c r="G13" s="716"/>
    </row>
    <row r="14" spans="1:7" ht="18.600000000000001" customHeight="1">
      <c r="A14" s="721" t="s">
        <v>579</v>
      </c>
      <c r="B14" s="722" t="s">
        <v>229</v>
      </c>
      <c r="C14" s="723">
        <v>344.04</v>
      </c>
      <c r="D14" s="723">
        <v>341.26</v>
      </c>
      <c r="E14" s="724">
        <v>99.191954423904193</v>
      </c>
      <c r="F14" s="717"/>
      <c r="G14" s="716"/>
    </row>
    <row r="15" spans="1:7" ht="18.600000000000001" customHeight="1">
      <c r="A15" s="721" t="s">
        <v>580</v>
      </c>
      <c r="B15" s="722" t="s">
        <v>581</v>
      </c>
      <c r="C15" s="723">
        <v>66.72</v>
      </c>
      <c r="D15" s="723">
        <v>68.089705882352931</v>
      </c>
      <c r="E15" s="724">
        <v>102.05291649033713</v>
      </c>
      <c r="F15" s="717"/>
      <c r="G15" s="716"/>
    </row>
    <row r="16" spans="1:7" ht="18.600000000000001" customHeight="1">
      <c r="A16" s="721" t="s">
        <v>563</v>
      </c>
      <c r="B16" s="722" t="s">
        <v>122</v>
      </c>
      <c r="C16" s="723">
        <v>2250.06</v>
      </c>
      <c r="D16" s="723">
        <v>2315.0499999999997</v>
      </c>
      <c r="E16" s="724">
        <v>102.88836742131321</v>
      </c>
      <c r="F16" s="717"/>
      <c r="G16" s="716"/>
    </row>
    <row r="17" spans="1:7" ht="18.600000000000001" customHeight="1">
      <c r="A17" s="719" t="s">
        <v>573</v>
      </c>
      <c r="B17" s="722"/>
      <c r="C17" s="723"/>
      <c r="D17" s="723"/>
      <c r="E17" s="724"/>
      <c r="F17" s="717"/>
      <c r="G17" s="716"/>
    </row>
    <row r="18" spans="1:7" ht="18.600000000000001" customHeight="1">
      <c r="A18" s="721" t="s">
        <v>579</v>
      </c>
      <c r="B18" s="722" t="s">
        <v>229</v>
      </c>
      <c r="C18" s="723">
        <v>399.4</v>
      </c>
      <c r="D18" s="723">
        <v>399.71000000000004</v>
      </c>
      <c r="E18" s="724">
        <v>100.07761642463697</v>
      </c>
      <c r="F18" s="717"/>
      <c r="G18" s="716"/>
    </row>
    <row r="19" spans="1:7" ht="18.600000000000001" customHeight="1">
      <c r="A19" s="721" t="s">
        <v>580</v>
      </c>
      <c r="B19" s="722" t="s">
        <v>581</v>
      </c>
      <c r="C19" s="723">
        <v>63.87</v>
      </c>
      <c r="D19" s="723">
        <v>67.728897579245938</v>
      </c>
      <c r="E19" s="724">
        <v>106.04179987356497</v>
      </c>
      <c r="F19" s="717"/>
      <c r="G19" s="716"/>
    </row>
    <row r="20" spans="1:7" ht="18.600000000000001" customHeight="1">
      <c r="A20" s="721" t="s">
        <v>563</v>
      </c>
      <c r="B20" s="722" t="s">
        <v>122</v>
      </c>
      <c r="C20" s="723">
        <v>2318.67</v>
      </c>
      <c r="D20" s="723">
        <v>2459.3040000000001</v>
      </c>
      <c r="E20" s="724">
        <v>106.06528742770639</v>
      </c>
      <c r="F20" s="717"/>
      <c r="G20" s="716"/>
    </row>
    <row r="21" spans="1:7" ht="18.600000000000001" customHeight="1">
      <c r="A21" s="719" t="s">
        <v>582</v>
      </c>
      <c r="B21" s="722"/>
      <c r="C21" s="723"/>
      <c r="D21" s="723"/>
      <c r="E21" s="724"/>
      <c r="F21" s="717"/>
      <c r="G21" s="716"/>
    </row>
    <row r="22" spans="1:7" ht="18.75" customHeight="1">
      <c r="A22" s="721" t="s">
        <v>579</v>
      </c>
      <c r="B22" s="722" t="s">
        <v>229</v>
      </c>
      <c r="C22" s="723">
        <v>340.46</v>
      </c>
      <c r="D22" s="723">
        <v>338.68999999999994</v>
      </c>
      <c r="E22" s="724">
        <v>99.480115138342228</v>
      </c>
      <c r="F22" s="717"/>
      <c r="G22" s="716"/>
    </row>
    <row r="23" spans="1:7" ht="18.75" customHeight="1">
      <c r="A23" s="721" t="s">
        <v>580</v>
      </c>
      <c r="B23" s="722" t="s">
        <v>581</v>
      </c>
      <c r="C23" s="723">
        <v>89.61</v>
      </c>
      <c r="D23" s="723">
        <v>90.450804681784916</v>
      </c>
      <c r="E23" s="724">
        <v>100.93829336210793</v>
      </c>
      <c r="F23" s="717"/>
      <c r="G23" s="716"/>
    </row>
    <row r="24" spans="1:7" ht="18.75" customHeight="1">
      <c r="A24" s="721" t="s">
        <v>563</v>
      </c>
      <c r="B24" s="722" t="s">
        <v>122</v>
      </c>
      <c r="C24" s="723">
        <v>2987.42</v>
      </c>
      <c r="D24" s="723">
        <v>2967.5099999999998</v>
      </c>
      <c r="E24" s="724">
        <v>99.333538638691564</v>
      </c>
      <c r="F24" s="717"/>
      <c r="G24" s="716"/>
    </row>
    <row r="25" spans="1:7" ht="18.75" customHeight="1">
      <c r="A25" s="719" t="s">
        <v>583</v>
      </c>
      <c r="B25" s="722"/>
      <c r="C25" s="723"/>
      <c r="D25" s="723"/>
      <c r="E25" s="724"/>
      <c r="F25" s="717"/>
      <c r="G25" s="716"/>
    </row>
    <row r="26" spans="1:7" ht="16.5" customHeight="1">
      <c r="A26" s="721" t="s">
        <v>579</v>
      </c>
      <c r="B26" s="722" t="s">
        <v>229</v>
      </c>
      <c r="C26" s="723">
        <v>849.14</v>
      </c>
      <c r="D26" s="723">
        <v>839.85</v>
      </c>
      <c r="E26" s="724">
        <v>98.905951904279632</v>
      </c>
      <c r="F26" s="717"/>
      <c r="G26" s="716"/>
    </row>
    <row r="27" spans="1:7" ht="16.5" customHeight="1">
      <c r="A27" s="721" t="s">
        <v>580</v>
      </c>
      <c r="B27" s="722" t="s">
        <v>581</v>
      </c>
      <c r="C27" s="723">
        <v>121.04</v>
      </c>
      <c r="D27" s="723">
        <v>119.07883764192701</v>
      </c>
      <c r="E27" s="724">
        <v>98.379740285795606</v>
      </c>
      <c r="F27" s="717"/>
      <c r="G27" s="716"/>
    </row>
    <row r="28" spans="1:7" ht="16.5" customHeight="1">
      <c r="A28" s="721" t="s">
        <v>563</v>
      </c>
      <c r="B28" s="722" t="s">
        <v>122</v>
      </c>
      <c r="C28" s="723">
        <v>9490.06</v>
      </c>
      <c r="D28" s="723">
        <v>9281.6</v>
      </c>
      <c r="E28" s="724">
        <v>97.803385858466669</v>
      </c>
      <c r="F28" s="717"/>
      <c r="G28" s="716"/>
    </row>
    <row r="29" spans="1:7" ht="16.5" customHeight="1">
      <c r="A29" s="719" t="s">
        <v>575</v>
      </c>
      <c r="B29" s="722"/>
      <c r="C29" s="723"/>
      <c r="D29" s="723"/>
      <c r="E29" s="724"/>
      <c r="F29" s="717"/>
      <c r="G29" s="716"/>
    </row>
    <row r="30" spans="1:7">
      <c r="A30" s="721" t="s">
        <v>579</v>
      </c>
      <c r="B30" s="722" t="s">
        <v>229</v>
      </c>
      <c r="C30" s="723">
        <v>1625.93</v>
      </c>
      <c r="D30" s="723">
        <v>1609.8899999999999</v>
      </c>
      <c r="E30" s="724">
        <v>99.013487665520643</v>
      </c>
      <c r="F30" s="717"/>
      <c r="G30" s="716"/>
    </row>
    <row r="31" spans="1:7" ht="18.75" customHeight="1">
      <c r="A31" s="721" t="s">
        <v>580</v>
      </c>
      <c r="B31" s="722" t="s">
        <v>581</v>
      </c>
      <c r="C31" s="723">
        <v>64.67</v>
      </c>
      <c r="D31" s="723">
        <v>60.082486319874732</v>
      </c>
      <c r="E31" s="724">
        <v>92.906272336283791</v>
      </c>
      <c r="F31" s="717"/>
      <c r="G31" s="716"/>
    </row>
    <row r="32" spans="1:7" ht="18.75" customHeight="1">
      <c r="A32" s="721" t="s">
        <v>563</v>
      </c>
      <c r="B32" s="722" t="s">
        <v>122</v>
      </c>
      <c r="C32" s="723">
        <v>10431.379999999999</v>
      </c>
      <c r="D32" s="723">
        <v>9629.36</v>
      </c>
      <c r="E32" s="724">
        <v>92.31146789782369</v>
      </c>
      <c r="F32" s="717"/>
      <c r="G32" s="716"/>
    </row>
  </sheetData>
  <mergeCells count="1">
    <mergeCell ref="A1:E2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5"/>
  <sheetViews>
    <sheetView tabSelected="1" zoomScaleNormal="100" zoomScalePageLayoutView="90" workbookViewId="0">
      <pane xSplit="1" ySplit="6" topLeftCell="B7" activePane="bottomRight" state="frozen"/>
      <selection activeCell="I3" sqref="I1:K1048576"/>
      <selection pane="topRight" activeCell="I3" sqref="I1:K1048576"/>
      <selection pane="bottomLeft" activeCell="I3" sqref="I1:K1048576"/>
      <selection pane="bottomRight" activeCell="A3" sqref="A3:XFD4"/>
    </sheetView>
  </sheetViews>
  <sheetFormatPr defaultColWidth="10" defaultRowHeight="24.95" customHeight="1"/>
  <cols>
    <col min="1" max="1" width="35.5" style="500" customWidth="1"/>
    <col min="2" max="2" width="12" style="500" customWidth="1"/>
    <col min="3" max="3" width="12.25" style="500" customWidth="1"/>
    <col min="4" max="5" width="12.375" style="500" customWidth="1"/>
    <col min="6" max="6" width="11.875" style="500" customWidth="1"/>
    <col min="7" max="7" width="13.25" style="500" bestFit="1" customWidth="1"/>
    <col min="8" max="8" width="14.375" style="500" customWidth="1"/>
    <col min="9" max="16384" width="10" style="500"/>
  </cols>
  <sheetData>
    <row r="1" spans="1:8" ht="15.75">
      <c r="A1" s="815" t="s">
        <v>597</v>
      </c>
      <c r="B1" s="815"/>
      <c r="C1" s="815"/>
      <c r="D1" s="815"/>
      <c r="E1" s="815"/>
      <c r="F1" s="815"/>
      <c r="G1" s="815"/>
      <c r="H1" s="815"/>
    </row>
    <row r="2" spans="1:8" ht="16.5" customHeight="1">
      <c r="A2" s="815"/>
      <c r="B2" s="815"/>
      <c r="C2" s="815"/>
      <c r="D2" s="815"/>
      <c r="E2" s="815"/>
      <c r="F2" s="815"/>
      <c r="G2" s="815"/>
      <c r="H2" s="815"/>
    </row>
    <row r="3" spans="1:8" ht="16.5" customHeight="1">
      <c r="A3" s="559"/>
      <c r="B3" s="559"/>
      <c r="C3" s="559"/>
      <c r="D3" s="559"/>
      <c r="E3" s="559"/>
      <c r="F3" s="559"/>
      <c r="G3" s="559"/>
      <c r="H3" s="559"/>
    </row>
    <row r="4" spans="1:8" ht="20.100000000000001" customHeight="1">
      <c r="A4" s="16"/>
      <c r="B4" s="16"/>
      <c r="C4" s="16"/>
      <c r="D4" s="536"/>
      <c r="E4" s="16"/>
      <c r="F4" s="16"/>
      <c r="G4" s="16"/>
      <c r="H4" s="537"/>
    </row>
    <row r="5" spans="1:8" ht="18" customHeight="1">
      <c r="A5" s="574"/>
      <c r="B5" s="575" t="s">
        <v>6</v>
      </c>
      <c r="C5" s="817">
        <v>2024</v>
      </c>
      <c r="D5" s="817"/>
      <c r="E5" s="818">
        <v>2025</v>
      </c>
      <c r="F5" s="818"/>
      <c r="G5" s="818" t="s">
        <v>433</v>
      </c>
      <c r="H5" s="818"/>
    </row>
    <row r="6" spans="1:8" ht="31.5">
      <c r="A6" s="16"/>
      <c r="B6" s="17" t="s">
        <v>8</v>
      </c>
      <c r="C6" s="17" t="s">
        <v>598</v>
      </c>
      <c r="D6" s="468" t="s">
        <v>614</v>
      </c>
      <c r="E6" s="17" t="s">
        <v>598</v>
      </c>
      <c r="F6" s="468" t="s">
        <v>614</v>
      </c>
      <c r="G6" s="17" t="s">
        <v>373</v>
      </c>
      <c r="H6" s="468" t="s">
        <v>614</v>
      </c>
    </row>
    <row r="7" spans="1:8" s="499" customFormat="1" ht="31.5">
      <c r="A7" s="243" t="s">
        <v>674</v>
      </c>
      <c r="B7" s="591" t="s">
        <v>229</v>
      </c>
      <c r="C7" s="779"/>
      <c r="D7" s="780">
        <v>33805.26</v>
      </c>
      <c r="E7" s="779"/>
      <c r="F7" s="781">
        <v>32534.69</v>
      </c>
      <c r="G7" s="781" t="str">
        <f>IFERROR(E7/C7%,"")</f>
        <v/>
      </c>
      <c r="H7" s="781">
        <f>IFERROR(F7/D7%,"")</f>
        <v>96.241502062105113</v>
      </c>
    </row>
    <row r="8" spans="1:8" s="499" customFormat="1" ht="33" customHeight="1">
      <c r="A8" s="782" t="s">
        <v>599</v>
      </c>
      <c r="B8" s="498" t="s">
        <v>229</v>
      </c>
      <c r="C8" s="538"/>
      <c r="D8" s="783">
        <v>27560.5</v>
      </c>
      <c r="E8" s="777"/>
      <c r="F8" s="750">
        <v>26985.1</v>
      </c>
      <c r="G8" s="750" t="str">
        <f t="shared" ref="G8:H23" si="0">IFERROR(E8/C8%,"")</f>
        <v/>
      </c>
      <c r="H8" s="750">
        <f t="shared" si="0"/>
        <v>97.912229458826928</v>
      </c>
    </row>
    <row r="9" spans="1:8" s="499" customFormat="1" ht="33" customHeight="1">
      <c r="A9" s="782" t="s">
        <v>600</v>
      </c>
      <c r="B9" s="498" t="s">
        <v>229</v>
      </c>
      <c r="C9" s="538"/>
      <c r="D9" s="783">
        <v>1880.2</v>
      </c>
      <c r="E9" s="777"/>
      <c r="F9" s="750">
        <v>1511.2</v>
      </c>
      <c r="G9" s="750" t="str">
        <f t="shared" si="0"/>
        <v/>
      </c>
      <c r="H9" s="750">
        <f t="shared" si="0"/>
        <v>80.374428252313592</v>
      </c>
    </row>
    <row r="10" spans="1:8" ht="24.95" customHeight="1">
      <c r="A10" s="782" t="s">
        <v>601</v>
      </c>
      <c r="B10" s="244" t="s">
        <v>229</v>
      </c>
      <c r="C10" s="539"/>
      <c r="D10" s="783">
        <v>236.04</v>
      </c>
      <c r="E10" s="777"/>
      <c r="F10" s="750">
        <v>176.90999999999997</v>
      </c>
      <c r="G10" s="750" t="str">
        <f t="shared" si="0"/>
        <v/>
      </c>
      <c r="H10" s="750">
        <f t="shared" si="0"/>
        <v>74.949161159125566</v>
      </c>
    </row>
    <row r="11" spans="1:8" ht="24.95" customHeight="1">
      <c r="A11" s="782" t="s">
        <v>602</v>
      </c>
      <c r="B11" s="244" t="s">
        <v>229</v>
      </c>
      <c r="C11" s="539"/>
      <c r="D11" s="783">
        <v>59.91</v>
      </c>
      <c r="E11" s="777"/>
      <c r="F11" s="750">
        <v>40.82</v>
      </c>
      <c r="G11" s="750" t="str">
        <f t="shared" si="0"/>
        <v/>
      </c>
      <c r="H11" s="750">
        <f t="shared" si="0"/>
        <v>68.135536638290773</v>
      </c>
    </row>
    <row r="12" spans="1:8" ht="24.95" customHeight="1">
      <c r="A12" s="782" t="s">
        <v>603</v>
      </c>
      <c r="B12" s="244" t="s">
        <v>229</v>
      </c>
      <c r="C12" s="539"/>
      <c r="D12" s="783">
        <v>1265.4099999999999</v>
      </c>
      <c r="E12" s="777"/>
      <c r="F12" s="750">
        <v>1200.77</v>
      </c>
      <c r="G12" s="750" t="str">
        <f t="shared" si="0"/>
        <v/>
      </c>
      <c r="H12" s="750">
        <f t="shared" si="0"/>
        <v>94.8917742075691</v>
      </c>
    </row>
    <row r="13" spans="1:8" ht="24.95" customHeight="1">
      <c r="A13" s="782" t="s">
        <v>604</v>
      </c>
      <c r="B13" s="244" t="s">
        <v>229</v>
      </c>
      <c r="C13" s="539"/>
      <c r="D13" s="783">
        <v>1462.7</v>
      </c>
      <c r="E13" s="777"/>
      <c r="F13" s="750">
        <v>1541.79</v>
      </c>
      <c r="G13" s="750" t="str">
        <f t="shared" si="0"/>
        <v/>
      </c>
      <c r="H13" s="750">
        <f t="shared" si="0"/>
        <v>105.40712381212825</v>
      </c>
    </row>
    <row r="14" spans="1:8" ht="24.95" customHeight="1">
      <c r="A14" s="782" t="s">
        <v>605</v>
      </c>
      <c r="B14" s="244" t="s">
        <v>229</v>
      </c>
      <c r="C14" s="539"/>
      <c r="D14" s="783">
        <v>1340.5</v>
      </c>
      <c r="E14" s="777"/>
      <c r="F14" s="750">
        <v>1078.0999999999999</v>
      </c>
      <c r="G14" s="750" t="str">
        <f t="shared" si="0"/>
        <v/>
      </c>
      <c r="H14" s="750">
        <f t="shared" si="0"/>
        <v>80.425214472211863</v>
      </c>
    </row>
    <row r="15" spans="1:8" s="499" customFormat="1" ht="33.75" customHeight="1">
      <c r="A15" s="501" t="s">
        <v>675</v>
      </c>
      <c r="B15" s="502"/>
      <c r="C15" s="503"/>
      <c r="D15" s="540"/>
      <c r="E15" s="541"/>
      <c r="F15" s="542"/>
      <c r="G15" s="543" t="str">
        <f t="shared" si="0"/>
        <v/>
      </c>
      <c r="H15" s="543" t="str">
        <f t="shared" si="0"/>
        <v/>
      </c>
    </row>
    <row r="16" spans="1:8" s="499" customFormat="1" ht="38.25" customHeight="1">
      <c r="A16" s="501" t="s">
        <v>257</v>
      </c>
      <c r="B16" s="502" t="s">
        <v>122</v>
      </c>
      <c r="C16" s="503">
        <f>C19+C22+C26+C29</f>
        <v>13693.856</v>
      </c>
      <c r="D16" s="503">
        <f>D19+D22+D26+D29</f>
        <v>26457.632000000001</v>
      </c>
      <c r="E16" s="503">
        <f t="shared" ref="E16" si="1">E19+E22+E26+E29</f>
        <v>12349.473887</v>
      </c>
      <c r="F16" s="503">
        <f>F19+F22+F26+F29</f>
        <v>26985.943372000002</v>
      </c>
      <c r="G16" s="751">
        <f t="shared" si="0"/>
        <v>90.182589089588788</v>
      </c>
      <c r="H16" s="751">
        <f t="shared" si="0"/>
        <v>101.99682032012539</v>
      </c>
    </row>
    <row r="17" spans="1:8" ht="24.95" customHeight="1">
      <c r="A17" s="504" t="s">
        <v>258</v>
      </c>
      <c r="B17" s="505"/>
      <c r="C17" s="687"/>
      <c r="D17" s="687"/>
      <c r="E17" s="752"/>
      <c r="F17" s="752"/>
      <c r="G17" s="753" t="str">
        <f t="shared" si="0"/>
        <v/>
      </c>
      <c r="H17" s="753" t="str">
        <f t="shared" si="0"/>
        <v/>
      </c>
    </row>
    <row r="18" spans="1:8" ht="24.95" customHeight="1">
      <c r="A18" s="506" t="s">
        <v>259</v>
      </c>
      <c r="B18" s="246" t="s">
        <v>230</v>
      </c>
      <c r="C18" s="754">
        <v>15950</v>
      </c>
      <c r="D18" s="754"/>
      <c r="E18" s="541">
        <v>12950</v>
      </c>
      <c r="F18" s="541"/>
      <c r="G18" s="750">
        <f t="shared" si="0"/>
        <v>81.191222570532915</v>
      </c>
      <c r="H18" s="750" t="str">
        <f t="shared" si="0"/>
        <v/>
      </c>
    </row>
    <row r="19" spans="1:8" ht="24.95" customHeight="1">
      <c r="A19" s="506" t="s">
        <v>260</v>
      </c>
      <c r="B19" s="246" t="s">
        <v>122</v>
      </c>
      <c r="C19" s="755">
        <v>113.25599999999999</v>
      </c>
      <c r="D19" s="777">
        <v>241.03199999999998</v>
      </c>
      <c r="E19" s="777">
        <v>102.44499999999999</v>
      </c>
      <c r="F19" s="777">
        <v>234.16</v>
      </c>
      <c r="G19" s="750">
        <f t="shared" si="0"/>
        <v>90.454368863459777</v>
      </c>
      <c r="H19" s="750">
        <f t="shared" si="0"/>
        <v>97.148926283646986</v>
      </c>
    </row>
    <row r="20" spans="1:8" ht="24.95" customHeight="1">
      <c r="A20" s="501" t="s">
        <v>261</v>
      </c>
      <c r="B20" s="246"/>
      <c r="C20" s="755"/>
      <c r="D20" s="754"/>
      <c r="E20" s="541"/>
      <c r="F20" s="541"/>
      <c r="G20" s="750" t="str">
        <f t="shared" si="0"/>
        <v/>
      </c>
      <c r="H20" s="750" t="str">
        <f t="shared" si="0"/>
        <v/>
      </c>
    </row>
    <row r="21" spans="1:8" ht="24.95" customHeight="1">
      <c r="A21" s="507" t="s">
        <v>262</v>
      </c>
      <c r="B21" s="508" t="s">
        <v>230</v>
      </c>
      <c r="C21" s="756">
        <v>90500</v>
      </c>
      <c r="D21" s="756"/>
      <c r="E21" s="752">
        <v>78750</v>
      </c>
      <c r="F21" s="752"/>
      <c r="G21" s="753">
        <f t="shared" si="0"/>
        <v>87.016574585635354</v>
      </c>
      <c r="H21" s="753" t="str">
        <f t="shared" si="0"/>
        <v/>
      </c>
    </row>
    <row r="22" spans="1:8" ht="24.95" customHeight="1">
      <c r="A22" s="506" t="s">
        <v>260</v>
      </c>
      <c r="B22" s="246" t="s">
        <v>122</v>
      </c>
      <c r="C22" s="687">
        <v>446</v>
      </c>
      <c r="D22" s="777">
        <v>892.2</v>
      </c>
      <c r="E22" s="777">
        <v>417.62888700000002</v>
      </c>
      <c r="F22" s="777">
        <v>899.50837200000001</v>
      </c>
      <c r="G22" s="750">
        <f t="shared" si="0"/>
        <v>93.6387639013453</v>
      </c>
      <c r="H22" s="750">
        <f t="shared" si="0"/>
        <v>100.81914055144586</v>
      </c>
    </row>
    <row r="23" spans="1:8" ht="24.95" customHeight="1">
      <c r="A23" s="506" t="s">
        <v>263</v>
      </c>
      <c r="B23" s="246" t="s">
        <v>122</v>
      </c>
      <c r="C23" s="755">
        <v>5270</v>
      </c>
      <c r="D23" s="777">
        <v>10500</v>
      </c>
      <c r="E23" s="777">
        <v>5300</v>
      </c>
      <c r="F23" s="777">
        <v>10550</v>
      </c>
      <c r="G23" s="750">
        <f t="shared" si="0"/>
        <v>100.56925996204933</v>
      </c>
      <c r="H23" s="750">
        <f t="shared" si="0"/>
        <v>100.47619047619048</v>
      </c>
    </row>
    <row r="24" spans="1:8" ht="24.95" customHeight="1">
      <c r="A24" s="504" t="s">
        <v>264</v>
      </c>
      <c r="B24" s="505"/>
      <c r="C24" s="687"/>
      <c r="D24" s="756"/>
      <c r="E24" s="752"/>
      <c r="F24" s="752"/>
      <c r="G24" s="753" t="str">
        <f t="shared" ref="G24:H43" si="2">IFERROR(E24/C24%,"")</f>
        <v/>
      </c>
      <c r="H24" s="753" t="str">
        <f t="shared" si="2"/>
        <v/>
      </c>
    </row>
    <row r="25" spans="1:8" ht="30.75" customHeight="1">
      <c r="A25" s="507" t="s">
        <v>262</v>
      </c>
      <c r="B25" s="509" t="s">
        <v>230</v>
      </c>
      <c r="C25" s="754">
        <v>430500</v>
      </c>
      <c r="D25" s="754"/>
      <c r="E25" s="541">
        <v>445500</v>
      </c>
      <c r="F25" s="541"/>
      <c r="G25" s="750">
        <f t="shared" si="2"/>
        <v>103.48432055749129</v>
      </c>
      <c r="H25" s="750" t="str">
        <f t="shared" si="2"/>
        <v/>
      </c>
    </row>
    <row r="26" spans="1:8" ht="30" customHeight="1">
      <c r="A26" s="510" t="s">
        <v>231</v>
      </c>
      <c r="B26" s="509" t="s">
        <v>122</v>
      </c>
      <c r="C26" s="757">
        <v>8784.6</v>
      </c>
      <c r="D26" s="747">
        <v>17049.400000000001</v>
      </c>
      <c r="E26" s="687">
        <v>7914.4</v>
      </c>
      <c r="F26" s="777">
        <v>17482.400000000001</v>
      </c>
      <c r="G26" s="753">
        <f t="shared" si="2"/>
        <v>90.094028185688586</v>
      </c>
      <c r="H26" s="750">
        <f t="shared" si="2"/>
        <v>102.53967881567679</v>
      </c>
    </row>
    <row r="27" spans="1:8" ht="31.5" customHeight="1">
      <c r="A27" s="504" t="s">
        <v>265</v>
      </c>
      <c r="B27" s="509"/>
      <c r="C27" s="757"/>
      <c r="D27" s="754"/>
      <c r="E27" s="541"/>
      <c r="F27" s="541"/>
      <c r="G27" s="750" t="str">
        <f t="shared" si="2"/>
        <v/>
      </c>
      <c r="H27" s="750" t="str">
        <f t="shared" si="2"/>
        <v/>
      </c>
    </row>
    <row r="28" spans="1:8" ht="22.5" customHeight="1">
      <c r="A28" s="507" t="s">
        <v>259</v>
      </c>
      <c r="B28" s="509" t="s">
        <v>232</v>
      </c>
      <c r="C28" s="538">
        <v>11300</v>
      </c>
      <c r="D28" s="538"/>
      <c r="E28" s="541">
        <v>11680</v>
      </c>
      <c r="F28" s="541"/>
      <c r="G28" s="750">
        <f t="shared" si="2"/>
        <v>103.36283185840708</v>
      </c>
      <c r="H28" s="750" t="str">
        <f t="shared" si="2"/>
        <v/>
      </c>
    </row>
    <row r="29" spans="1:8" ht="22.5" customHeight="1">
      <c r="A29" s="511" t="s">
        <v>266</v>
      </c>
      <c r="B29" s="509" t="s">
        <v>122</v>
      </c>
      <c r="C29" s="757">
        <v>4350</v>
      </c>
      <c r="D29" s="687">
        <v>8275</v>
      </c>
      <c r="E29" s="687">
        <v>3915</v>
      </c>
      <c r="F29" s="687">
        <v>8369.875</v>
      </c>
      <c r="G29" s="753">
        <f t="shared" si="2"/>
        <v>90</v>
      </c>
      <c r="H29" s="753">
        <f t="shared" si="2"/>
        <v>101.14652567975831</v>
      </c>
    </row>
    <row r="30" spans="1:8" ht="24.95" customHeight="1">
      <c r="A30" s="511" t="s">
        <v>267</v>
      </c>
      <c r="B30" s="509" t="s">
        <v>233</v>
      </c>
      <c r="C30" s="757">
        <v>73100</v>
      </c>
      <c r="D30" s="687">
        <v>144200</v>
      </c>
      <c r="E30" s="687">
        <v>76500</v>
      </c>
      <c r="F30" s="687">
        <v>150088.5</v>
      </c>
      <c r="G30" s="753">
        <f t="shared" si="2"/>
        <v>104.65116279069767</v>
      </c>
      <c r="H30" s="753">
        <f t="shared" si="2"/>
        <v>104.08356449375867</v>
      </c>
    </row>
    <row r="31" spans="1:8" s="499" customFormat="1" ht="31.5">
      <c r="A31" s="512" t="s">
        <v>676</v>
      </c>
      <c r="B31" s="513"/>
      <c r="C31" s="758"/>
      <c r="D31" s="759"/>
      <c r="E31" s="760"/>
      <c r="F31" s="760"/>
      <c r="G31" s="761" t="str">
        <f t="shared" si="2"/>
        <v/>
      </c>
      <c r="H31" s="761" t="str">
        <f t="shared" si="2"/>
        <v/>
      </c>
    </row>
    <row r="32" spans="1:8" ht="15.75">
      <c r="A32" s="510" t="s">
        <v>268</v>
      </c>
      <c r="B32" s="514" t="s">
        <v>229</v>
      </c>
      <c r="C32" s="741">
        <v>76.599999999999994</v>
      </c>
      <c r="D32" s="741">
        <v>95.899999999999991</v>
      </c>
      <c r="E32" s="687">
        <v>80.8</v>
      </c>
      <c r="F32" s="687">
        <v>83.8</v>
      </c>
      <c r="G32" s="753">
        <f t="shared" si="2"/>
        <v>105.48302872062663</v>
      </c>
      <c r="H32" s="753">
        <f t="shared" si="2"/>
        <v>87.382690302398331</v>
      </c>
    </row>
    <row r="33" spans="1:8" ht="15.75">
      <c r="A33" s="507" t="s">
        <v>269</v>
      </c>
      <c r="B33" s="514" t="s">
        <v>270</v>
      </c>
      <c r="C33" s="741">
        <v>2596</v>
      </c>
      <c r="D33" s="741">
        <v>5984.1419599999999</v>
      </c>
      <c r="E33" s="687">
        <v>2712</v>
      </c>
      <c r="F33" s="687">
        <v>6241.7662939279999</v>
      </c>
      <c r="G33" s="753">
        <f t="shared" si="2"/>
        <v>104.4684129429892</v>
      </c>
      <c r="H33" s="753">
        <f t="shared" si="2"/>
        <v>104.30511735266387</v>
      </c>
    </row>
    <row r="34" spans="1:8" ht="24.95" customHeight="1">
      <c r="A34" s="511" t="s">
        <v>271</v>
      </c>
      <c r="B34" s="514" t="s">
        <v>272</v>
      </c>
      <c r="C34" s="741">
        <v>2601</v>
      </c>
      <c r="D34" s="687">
        <v>5164.3799999999992</v>
      </c>
      <c r="E34" s="687">
        <v>2605</v>
      </c>
      <c r="F34" s="687">
        <v>5168.8926759999995</v>
      </c>
      <c r="G34" s="753">
        <f t="shared" si="2"/>
        <v>100.15378700499807</v>
      </c>
      <c r="H34" s="753">
        <f t="shared" si="2"/>
        <v>100.08738078917509</v>
      </c>
    </row>
    <row r="35" spans="1:8" s="499" customFormat="1" ht="31.5">
      <c r="A35" s="512" t="s">
        <v>677</v>
      </c>
      <c r="B35" s="515" t="s">
        <v>122</v>
      </c>
      <c r="C35" s="784">
        <f>C36+C40</f>
        <v>1917.3999999999999</v>
      </c>
      <c r="D35" s="784">
        <f t="shared" ref="D35:F35" si="3">D36+D40</f>
        <v>4013.32</v>
      </c>
      <c r="E35" s="784">
        <f t="shared" si="3"/>
        <v>1988.1000000000001</v>
      </c>
      <c r="F35" s="784">
        <f t="shared" si="3"/>
        <v>4091.24</v>
      </c>
      <c r="G35" s="785">
        <f t="shared" si="2"/>
        <v>103.68728486492125</v>
      </c>
      <c r="H35" s="785">
        <f t="shared" si="2"/>
        <v>101.941534689484</v>
      </c>
    </row>
    <row r="36" spans="1:8" s="499" customFormat="1" ht="24.95" customHeight="1">
      <c r="A36" s="545" t="s">
        <v>273</v>
      </c>
      <c r="B36" s="515" t="s">
        <v>10</v>
      </c>
      <c r="C36" s="784">
        <v>110.8</v>
      </c>
      <c r="D36" s="540">
        <v>270.3</v>
      </c>
      <c r="E36" s="540">
        <v>107.9</v>
      </c>
      <c r="F36" s="540">
        <v>266.5</v>
      </c>
      <c r="G36" s="785">
        <f t="shared" si="2"/>
        <v>97.382671480144424</v>
      </c>
      <c r="H36" s="543">
        <f t="shared" si="2"/>
        <v>98.594154642989267</v>
      </c>
    </row>
    <row r="37" spans="1:8" ht="24.95" customHeight="1">
      <c r="A37" s="507" t="s">
        <v>274</v>
      </c>
      <c r="B37" s="514" t="s">
        <v>10</v>
      </c>
      <c r="C37" s="747">
        <v>47</v>
      </c>
      <c r="D37" s="747">
        <v>97.5</v>
      </c>
      <c r="E37" s="777">
        <v>46</v>
      </c>
      <c r="F37" s="777">
        <v>96.7</v>
      </c>
      <c r="G37" s="750">
        <f t="shared" si="2"/>
        <v>97.872340425531917</v>
      </c>
      <c r="H37" s="750">
        <f t="shared" si="2"/>
        <v>99.179487179487182</v>
      </c>
    </row>
    <row r="38" spans="1:8" ht="24.95" customHeight="1">
      <c r="A38" s="511" t="s">
        <v>275</v>
      </c>
      <c r="B38" s="514" t="s">
        <v>10</v>
      </c>
      <c r="C38" s="747">
        <v>4.5999999999999996</v>
      </c>
      <c r="D38" s="777">
        <v>9.6</v>
      </c>
      <c r="E38" s="777">
        <v>4.4000000000000004</v>
      </c>
      <c r="F38" s="777">
        <v>9.3000000000000007</v>
      </c>
      <c r="G38" s="750">
        <f t="shared" si="2"/>
        <v>95.652173913043484</v>
      </c>
      <c r="H38" s="750">
        <f t="shared" si="2"/>
        <v>96.875</v>
      </c>
    </row>
    <row r="39" spans="1:8" ht="24.95" customHeight="1">
      <c r="A39" s="511" t="s">
        <v>276</v>
      </c>
      <c r="B39" s="514" t="s">
        <v>10</v>
      </c>
      <c r="C39" s="747">
        <v>59.2</v>
      </c>
      <c r="D39" s="783">
        <v>163.19999999999999</v>
      </c>
      <c r="E39" s="777">
        <v>57.5</v>
      </c>
      <c r="F39" s="777">
        <v>160.5</v>
      </c>
      <c r="G39" s="750">
        <f t="shared" si="2"/>
        <v>97.128378378378372</v>
      </c>
      <c r="H39" s="750">
        <f t="shared" si="2"/>
        <v>98.34558823529413</v>
      </c>
    </row>
    <row r="40" spans="1:8" s="499" customFormat="1" ht="24.95" customHeight="1">
      <c r="A40" s="545" t="s">
        <v>277</v>
      </c>
      <c r="B40" s="515" t="s">
        <v>10</v>
      </c>
      <c r="C40" s="784">
        <v>1806.6</v>
      </c>
      <c r="D40" s="540">
        <v>3743.02</v>
      </c>
      <c r="E40" s="540">
        <v>1880.2</v>
      </c>
      <c r="F40" s="540">
        <v>3824.74</v>
      </c>
      <c r="G40" s="543">
        <f t="shared" si="2"/>
        <v>104.07395106830511</v>
      </c>
      <c r="H40" s="543">
        <f t="shared" si="2"/>
        <v>102.18326378165224</v>
      </c>
    </row>
    <row r="41" spans="1:8" ht="24.95" customHeight="1">
      <c r="A41" s="511" t="s">
        <v>274</v>
      </c>
      <c r="B41" s="516" t="s">
        <v>10</v>
      </c>
      <c r="C41" s="193">
        <v>1806.6</v>
      </c>
      <c r="D41" s="193">
        <v>3742.4</v>
      </c>
      <c r="E41" s="193">
        <v>1880.2</v>
      </c>
      <c r="F41" s="193">
        <v>3824.1</v>
      </c>
      <c r="G41" s="762">
        <f t="shared" si="2"/>
        <v>104.07395106830511</v>
      </c>
      <c r="H41" s="762">
        <f t="shared" si="2"/>
        <v>102.1830910645575</v>
      </c>
    </row>
    <row r="42" spans="1:8" ht="24.95" customHeight="1">
      <c r="A42" s="500" t="s">
        <v>276</v>
      </c>
      <c r="B42" s="516" t="s">
        <v>10</v>
      </c>
      <c r="C42" s="193">
        <v>0</v>
      </c>
      <c r="D42" s="193">
        <v>0.62</v>
      </c>
      <c r="E42" s="193">
        <v>0</v>
      </c>
      <c r="F42" s="193">
        <v>0.64</v>
      </c>
      <c r="G42" s="762" t="str">
        <f t="shared" si="2"/>
        <v/>
      </c>
      <c r="H42" s="762">
        <f t="shared" si="2"/>
        <v>103.22580645161291</v>
      </c>
    </row>
    <row r="43" spans="1:8" s="499" customFormat="1" ht="24.95" customHeight="1">
      <c r="A43" s="499" t="s">
        <v>492</v>
      </c>
      <c r="B43" s="515" t="s">
        <v>522</v>
      </c>
      <c r="C43" s="499">
        <v>265</v>
      </c>
      <c r="D43" s="763">
        <v>360</v>
      </c>
      <c r="E43" s="499">
        <v>271</v>
      </c>
      <c r="F43" s="764">
        <v>367</v>
      </c>
      <c r="G43" s="765">
        <f t="shared" si="2"/>
        <v>102.26415094339623</v>
      </c>
      <c r="H43" s="765">
        <f t="shared" si="2"/>
        <v>101.94444444444444</v>
      </c>
    </row>
    <row r="44" spans="1:8" ht="24.95" customHeight="1">
      <c r="D44" s="544"/>
    </row>
    <row r="45" spans="1:8" ht="15.75">
      <c r="A45" s="786" t="s">
        <v>606</v>
      </c>
    </row>
  </sheetData>
  <mergeCells count="4">
    <mergeCell ref="C5:D5"/>
    <mergeCell ref="E5:F5"/>
    <mergeCell ref="G5:H5"/>
    <mergeCell ref="A1:H2"/>
  </mergeCells>
  <pageMargins left="1.1811023622047245" right="0.78740157480314965" top="0.78740157480314965" bottom="0.78740157480314965" header="0" footer="0"/>
  <pageSetup paperSize="9" scale="60" firstPageNumber="1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6"/>
  <sheetViews>
    <sheetView workbookViewId="0">
      <selection activeCell="P13" sqref="P13"/>
    </sheetView>
  </sheetViews>
  <sheetFormatPr defaultColWidth="9" defaultRowHeight="24.95" customHeight="1"/>
  <cols>
    <col min="1" max="1" width="31" style="15" customWidth="1"/>
    <col min="2" max="2" width="10.625" style="15" hidden="1" customWidth="1"/>
    <col min="3" max="3" width="10.625" style="15" bestFit="1" customWidth="1"/>
    <col min="4" max="4" width="12.875" style="15" hidden="1" customWidth="1"/>
    <col min="5" max="5" width="8.875" style="15" bestFit="1" customWidth="1"/>
    <col min="6" max="6" width="6.25" style="15" hidden="1" customWidth="1"/>
    <col min="7" max="7" width="8" style="15" customWidth="1"/>
    <col min="8" max="8" width="8.125" style="15" customWidth="1"/>
    <col min="9" max="9" width="6.5" style="15" customWidth="1"/>
    <col min="10" max="10" width="8.875" style="15" customWidth="1"/>
    <col min="11" max="16384" width="9" style="15"/>
  </cols>
  <sheetData>
    <row r="1" spans="1:14" ht="16.5">
      <c r="A1" s="819" t="s">
        <v>596</v>
      </c>
      <c r="B1" s="819"/>
      <c r="C1" s="819"/>
      <c r="D1" s="820"/>
      <c r="E1" s="820"/>
      <c r="F1" s="820"/>
      <c r="G1" s="820"/>
      <c r="H1" s="820"/>
      <c r="I1" s="820"/>
      <c r="J1" s="820"/>
    </row>
    <row r="3" spans="1:14" s="21" customFormat="1" ht="15.75">
      <c r="A3" s="821"/>
      <c r="B3" s="674" t="s">
        <v>69</v>
      </c>
      <c r="C3" s="674" t="s">
        <v>69</v>
      </c>
      <c r="D3" s="674" t="s">
        <v>70</v>
      </c>
      <c r="E3" s="674" t="s">
        <v>70</v>
      </c>
      <c r="F3" s="674" t="s">
        <v>70</v>
      </c>
      <c r="G3" s="674" t="s">
        <v>70</v>
      </c>
      <c r="H3" s="823" t="s">
        <v>71</v>
      </c>
      <c r="I3" s="823"/>
      <c r="J3" s="823"/>
    </row>
    <row r="4" spans="1:14" s="21" customFormat="1" ht="15.75">
      <c r="A4" s="822"/>
      <c r="B4" s="10" t="s">
        <v>72</v>
      </c>
      <c r="C4" s="10" t="s">
        <v>72</v>
      </c>
      <c r="D4" s="10" t="s">
        <v>8</v>
      </c>
      <c r="E4" s="10" t="s">
        <v>8</v>
      </c>
      <c r="F4" s="10" t="s">
        <v>8</v>
      </c>
      <c r="G4" s="10" t="s">
        <v>8</v>
      </c>
      <c r="H4" s="824" t="s">
        <v>30</v>
      </c>
      <c r="I4" s="824"/>
      <c r="J4" s="824"/>
    </row>
    <row r="5" spans="1:14" s="21" customFormat="1" ht="31.5">
      <c r="A5" s="822"/>
      <c r="B5" s="10" t="s">
        <v>494</v>
      </c>
      <c r="C5" s="10" t="s">
        <v>494</v>
      </c>
      <c r="D5" s="10" t="s">
        <v>541</v>
      </c>
      <c r="E5" s="10" t="s">
        <v>541</v>
      </c>
      <c r="F5" s="10" t="s">
        <v>542</v>
      </c>
      <c r="G5" s="10" t="s">
        <v>542</v>
      </c>
      <c r="H5" s="10" t="s">
        <v>495</v>
      </c>
      <c r="I5" s="10" t="s">
        <v>543</v>
      </c>
      <c r="J5" s="825" t="s">
        <v>544</v>
      </c>
      <c r="L5" s="10"/>
    </row>
    <row r="6" spans="1:14" s="21" customFormat="1" ht="15.75">
      <c r="A6" s="822"/>
      <c r="B6" s="10" t="s">
        <v>9</v>
      </c>
      <c r="C6" s="10" t="s">
        <v>9</v>
      </c>
      <c r="D6" s="10" t="s">
        <v>9</v>
      </c>
      <c r="E6" s="10" t="s">
        <v>9</v>
      </c>
      <c r="F6" s="10" t="s">
        <v>9</v>
      </c>
      <c r="G6" s="10" t="s">
        <v>9</v>
      </c>
      <c r="H6" s="10" t="s">
        <v>9</v>
      </c>
      <c r="I6" s="10" t="s">
        <v>9</v>
      </c>
      <c r="J6" s="826"/>
      <c r="L6" s="10"/>
    </row>
    <row r="7" spans="1:14" s="21" customFormat="1" ht="15.75">
      <c r="A7" s="822"/>
      <c r="B7" s="11">
        <v>2023</v>
      </c>
      <c r="C7" s="11">
        <v>2024</v>
      </c>
      <c r="D7" s="11">
        <v>2023</v>
      </c>
      <c r="E7" s="11">
        <v>2024</v>
      </c>
      <c r="F7" s="11">
        <v>2023</v>
      </c>
      <c r="G7" s="11">
        <v>2024</v>
      </c>
      <c r="H7" s="11">
        <v>2024</v>
      </c>
      <c r="I7" s="11">
        <v>2024</v>
      </c>
      <c r="J7" s="11">
        <v>2024</v>
      </c>
      <c r="L7" s="10"/>
    </row>
    <row r="8" spans="1:14" s="21" customFormat="1" ht="38.25" customHeight="1">
      <c r="A8" s="729" t="s">
        <v>589</v>
      </c>
      <c r="B8" s="10"/>
      <c r="C8" s="10"/>
      <c r="D8" s="10"/>
      <c r="E8" s="10"/>
      <c r="F8" s="10"/>
      <c r="G8" s="10"/>
      <c r="H8" s="10"/>
      <c r="I8" s="10"/>
      <c r="J8" s="10"/>
      <c r="L8" s="10"/>
    </row>
    <row r="9" spans="1:14" s="734" customFormat="1" ht="30" customHeight="1">
      <c r="A9" s="734" t="s">
        <v>133</v>
      </c>
      <c r="C9" s="735"/>
      <c r="D9" s="735"/>
      <c r="E9" s="735"/>
      <c r="F9" s="735"/>
      <c r="G9" s="735"/>
      <c r="H9" s="731"/>
      <c r="I9" s="731"/>
      <c r="J9" s="731"/>
      <c r="K9" s="731"/>
      <c r="L9" s="736"/>
    </row>
    <row r="10" spans="1:14" s="21" customFormat="1" ht="30" customHeight="1">
      <c r="A10" s="161" t="s">
        <v>134</v>
      </c>
      <c r="B10" s="556">
        <v>19807.96</v>
      </c>
      <c r="C10" s="557">
        <v>21634.65</v>
      </c>
      <c r="D10" s="557">
        <v>19895.38</v>
      </c>
      <c r="E10" s="557">
        <v>21184.799999999999</v>
      </c>
      <c r="F10" s="557">
        <v>82665.94</v>
      </c>
      <c r="G10" s="557">
        <v>89254.52</v>
      </c>
      <c r="H10" s="168">
        <f>C10/B10*100</f>
        <v>109.22199964054855</v>
      </c>
      <c r="I10" s="168">
        <f>E10/D10*100</f>
        <v>106.4810021221007</v>
      </c>
      <c r="J10" s="168">
        <f>G10/F10*100</f>
        <v>107.97012651159594</v>
      </c>
      <c r="K10" s="301"/>
      <c r="L10" s="169"/>
    </row>
    <row r="11" spans="1:14" s="21" customFormat="1" ht="30" customHeight="1">
      <c r="A11" s="161" t="s">
        <v>135</v>
      </c>
      <c r="B11" s="556">
        <v>351</v>
      </c>
      <c r="C11" s="557">
        <v>340.5</v>
      </c>
      <c r="D11" s="557">
        <v>335.31</v>
      </c>
      <c r="E11" s="557">
        <v>329</v>
      </c>
      <c r="F11" s="557">
        <v>1355.81</v>
      </c>
      <c r="G11" s="557">
        <v>1322.1</v>
      </c>
      <c r="H11" s="168">
        <f>C11/B11*100</f>
        <v>97.008547008547012</v>
      </c>
      <c r="I11" s="168">
        <f t="shared" ref="I11:I16" si="0">E11/D11*100</f>
        <v>98.118159315260499</v>
      </c>
      <c r="J11" s="168">
        <f t="shared" ref="J11:J16" si="1">G11/F11*100</f>
        <v>97.513663418915627</v>
      </c>
      <c r="K11" s="301"/>
      <c r="L11" s="169"/>
      <c r="N11" s="203"/>
    </row>
    <row r="12" spans="1:14" s="21" customFormat="1" ht="30" customHeight="1">
      <c r="A12" s="161" t="s">
        <v>136</v>
      </c>
      <c r="B12" s="556">
        <v>1400</v>
      </c>
      <c r="C12" s="557">
        <v>1350</v>
      </c>
      <c r="D12" s="557">
        <v>1390</v>
      </c>
      <c r="E12" s="557">
        <v>1350</v>
      </c>
      <c r="F12" s="557">
        <v>5471.77</v>
      </c>
      <c r="G12" s="557">
        <v>5291</v>
      </c>
      <c r="H12" s="168">
        <f>C12/B12*100</f>
        <v>96.428571428571431</v>
      </c>
      <c r="I12" s="168">
        <f t="shared" si="0"/>
        <v>97.122302158273371</v>
      </c>
      <c r="J12" s="168">
        <f t="shared" si="1"/>
        <v>96.696315817368045</v>
      </c>
      <c r="K12" s="301"/>
      <c r="L12" s="169"/>
    </row>
    <row r="13" spans="1:14" s="21" customFormat="1" ht="30" customHeight="1">
      <c r="A13" s="161" t="s">
        <v>137</v>
      </c>
      <c r="B13" s="556">
        <v>9629.67</v>
      </c>
      <c r="C13" s="557">
        <v>10026.24</v>
      </c>
      <c r="D13" s="557">
        <v>9990.0400000000009</v>
      </c>
      <c r="E13" s="557">
        <v>9978.9</v>
      </c>
      <c r="F13" s="557">
        <v>40586</v>
      </c>
      <c r="G13" s="557">
        <v>40183.360000000001</v>
      </c>
      <c r="H13" s="168">
        <f>C13/B13*100</f>
        <v>104.11820965827489</v>
      </c>
      <c r="I13" s="168">
        <f t="shared" si="0"/>
        <v>99.888488934979222</v>
      </c>
      <c r="J13" s="168">
        <f t="shared" si="1"/>
        <v>99.007933770265609</v>
      </c>
      <c r="K13" s="301"/>
      <c r="L13" s="169"/>
    </row>
    <row r="14" spans="1:14" s="733" customFormat="1" ht="30" customHeight="1">
      <c r="A14" s="734" t="s">
        <v>138</v>
      </c>
      <c r="B14" s="731"/>
      <c r="C14" s="730"/>
      <c r="D14" s="730"/>
      <c r="E14" s="730"/>
      <c r="F14" s="730"/>
      <c r="G14" s="730"/>
      <c r="H14" s="730"/>
      <c r="I14" s="730"/>
      <c r="J14" s="730"/>
      <c r="K14" s="731"/>
      <c r="L14" s="732"/>
    </row>
    <row r="15" spans="1:14" s="21" customFormat="1" ht="30" customHeight="1">
      <c r="A15" s="161" t="s">
        <v>139</v>
      </c>
      <c r="B15" s="556">
        <v>178538.53</v>
      </c>
      <c r="C15" s="557">
        <v>202553.52000000002</v>
      </c>
      <c r="D15" s="557">
        <v>186336.41999999998</v>
      </c>
      <c r="E15" s="778">
        <v>201684.05</v>
      </c>
      <c r="F15" s="778">
        <v>735040.89</v>
      </c>
      <c r="G15" s="778">
        <v>809688.53</v>
      </c>
      <c r="H15" s="168">
        <f>C15/B15*100</f>
        <v>113.45087248113896</v>
      </c>
      <c r="I15" s="168">
        <f t="shared" si="0"/>
        <v>108.23651651137229</v>
      </c>
      <c r="J15" s="168">
        <f t="shared" si="1"/>
        <v>110.15557651493376</v>
      </c>
      <c r="K15" s="301"/>
      <c r="L15" s="169"/>
    </row>
    <row r="16" spans="1:14" s="21" customFormat="1" ht="30" customHeight="1">
      <c r="A16" s="161" t="s">
        <v>140</v>
      </c>
      <c r="B16" s="558">
        <v>14200</v>
      </c>
      <c r="C16" s="168">
        <v>14600</v>
      </c>
      <c r="D16" s="168">
        <v>14500</v>
      </c>
      <c r="E16" s="778">
        <v>14820</v>
      </c>
      <c r="F16" s="778">
        <v>58994.49</v>
      </c>
      <c r="G16" s="778">
        <v>60650</v>
      </c>
      <c r="H16" s="168">
        <f>C16/B16*100</f>
        <v>102.8169014084507</v>
      </c>
      <c r="I16" s="168">
        <f t="shared" si="0"/>
        <v>102.20689655172414</v>
      </c>
      <c r="J16" s="168">
        <f t="shared" si="1"/>
        <v>102.80621122413297</v>
      </c>
      <c r="K16" s="301"/>
      <c r="L16" s="169"/>
    </row>
    <row r="17" spans="1:10" ht="38.25" customHeight="1">
      <c r="A17" s="729" t="s">
        <v>590</v>
      </c>
    </row>
    <row r="18" spans="1:10" ht="30" customHeight="1">
      <c r="A18" s="15" t="s">
        <v>475</v>
      </c>
      <c r="B18" s="15">
        <v>170.2</v>
      </c>
      <c r="C18" s="15">
        <v>130.10000000000002</v>
      </c>
      <c r="D18" s="15">
        <v>43.6</v>
      </c>
      <c r="E18" s="15">
        <v>0</v>
      </c>
      <c r="F18" s="15">
        <v>705.2</v>
      </c>
      <c r="G18" s="15">
        <v>601.70999999999992</v>
      </c>
      <c r="H18" s="15">
        <v>76.439482961222112</v>
      </c>
      <c r="I18" s="15">
        <v>0</v>
      </c>
      <c r="J18" s="15">
        <v>85.324730572887105</v>
      </c>
    </row>
    <row r="19" spans="1:10" ht="30" customHeight="1">
      <c r="A19" s="15" t="s">
        <v>587</v>
      </c>
      <c r="B19" s="15">
        <v>12876</v>
      </c>
      <c r="C19" s="15">
        <v>13210</v>
      </c>
      <c r="D19" s="15">
        <v>13985</v>
      </c>
      <c r="E19" s="15">
        <v>15441.9</v>
      </c>
      <c r="F19" s="15">
        <v>48815</v>
      </c>
      <c r="G19" s="15">
        <v>51383.041960000002</v>
      </c>
      <c r="H19" s="15">
        <v>102.59397328362844</v>
      </c>
      <c r="I19" s="15">
        <v>110.41759027529497</v>
      </c>
      <c r="J19" s="15">
        <v>105.26076402745059</v>
      </c>
    </row>
    <row r="20" spans="1:10" ht="30" customHeight="1">
      <c r="A20" s="15" t="s">
        <v>228</v>
      </c>
      <c r="B20" s="15">
        <v>11974</v>
      </c>
      <c r="C20" s="15">
        <v>11667</v>
      </c>
      <c r="D20" s="15">
        <v>12560.7</v>
      </c>
      <c r="E20" s="15">
        <v>12566.619999999999</v>
      </c>
      <c r="F20" s="15">
        <v>48736.700000000004</v>
      </c>
      <c r="G20" s="15">
        <v>49000</v>
      </c>
      <c r="H20" s="15">
        <v>97.436111575079337</v>
      </c>
      <c r="I20" s="15">
        <v>100.04713113122673</v>
      </c>
      <c r="J20" s="15">
        <v>100.54024995537243</v>
      </c>
    </row>
    <row r="21" spans="1:10" ht="30" customHeight="1">
      <c r="A21" s="15" t="s">
        <v>555</v>
      </c>
    </row>
    <row r="22" spans="1:10" ht="30" customHeight="1">
      <c r="A22" s="15" t="s">
        <v>141</v>
      </c>
      <c r="B22" s="676">
        <v>0</v>
      </c>
      <c r="C22" s="676">
        <v>0</v>
      </c>
      <c r="D22" s="676">
        <v>0</v>
      </c>
      <c r="E22" s="676">
        <v>0</v>
      </c>
      <c r="F22" s="676">
        <v>1.6</v>
      </c>
      <c r="G22" s="676">
        <v>0</v>
      </c>
      <c r="H22" s="676">
        <v>0</v>
      </c>
      <c r="I22" s="676">
        <v>0</v>
      </c>
      <c r="J22" s="676">
        <v>0</v>
      </c>
    </row>
    <row r="23" spans="1:10" ht="30" customHeight="1">
      <c r="A23" s="15" t="s">
        <v>142</v>
      </c>
      <c r="B23" s="676">
        <v>0</v>
      </c>
      <c r="C23" s="676">
        <v>0</v>
      </c>
      <c r="D23" s="676">
        <v>0</v>
      </c>
      <c r="E23" s="676">
        <v>0</v>
      </c>
      <c r="F23" s="676">
        <v>0</v>
      </c>
      <c r="G23" s="676">
        <v>0</v>
      </c>
      <c r="H23" s="676">
        <v>0</v>
      </c>
      <c r="I23" s="676">
        <v>0</v>
      </c>
      <c r="J23" s="676">
        <v>0</v>
      </c>
    </row>
    <row r="24" spans="1:10" ht="30" customHeight="1">
      <c r="A24" s="25" t="s">
        <v>591</v>
      </c>
      <c r="B24" s="676"/>
      <c r="C24" s="676"/>
      <c r="D24" s="676"/>
      <c r="E24" s="676"/>
      <c r="F24" s="676"/>
      <c r="G24" s="676"/>
      <c r="H24" s="676"/>
      <c r="I24" s="676"/>
      <c r="J24" s="676"/>
    </row>
    <row r="25" spans="1:10" s="738" customFormat="1" ht="34.5" customHeight="1">
      <c r="A25" s="737" t="s">
        <v>588</v>
      </c>
      <c r="B25" s="738">
        <v>6913.65</v>
      </c>
      <c r="C25" s="738">
        <v>6863.59</v>
      </c>
      <c r="D25" s="738">
        <v>6395.23</v>
      </c>
      <c r="E25" s="738">
        <v>4835.880000000001</v>
      </c>
      <c r="F25" s="738">
        <v>24917.479999999996</v>
      </c>
      <c r="G25" s="738">
        <v>23681.492700000003</v>
      </c>
      <c r="H25" s="738">
        <v>99.275925162540773</v>
      </c>
      <c r="I25" s="738">
        <v>93.176165825755902</v>
      </c>
      <c r="J25" s="738">
        <v>75.616983282853028</v>
      </c>
    </row>
    <row r="26" spans="1:10" ht="30" customHeight="1">
      <c r="A26" s="26" t="s">
        <v>51</v>
      </c>
      <c r="B26" s="15">
        <v>6543.5599999999995</v>
      </c>
      <c r="C26" s="15">
        <v>6488.42</v>
      </c>
      <c r="D26" s="15">
        <v>6024.66</v>
      </c>
      <c r="E26" s="15">
        <v>4461.4000000000005</v>
      </c>
      <c r="F26" s="15">
        <v>23522.769999999997</v>
      </c>
      <c r="G26" s="15">
        <v>22273.992699999999</v>
      </c>
      <c r="H26" s="15">
        <v>99.157339429912781</v>
      </c>
      <c r="I26" s="15">
        <v>92.852497218120902</v>
      </c>
      <c r="J26" s="15">
        <v>74.052311665720566</v>
      </c>
    </row>
    <row r="27" spans="1:10" ht="30" customHeight="1">
      <c r="A27" s="20" t="s">
        <v>52</v>
      </c>
      <c r="B27" s="15">
        <v>8.4499999999999993</v>
      </c>
      <c r="C27" s="15">
        <v>8.3000000000000007</v>
      </c>
      <c r="D27" s="15">
        <v>14.44</v>
      </c>
      <c r="E27" s="15">
        <v>13.749999999999998</v>
      </c>
      <c r="F27" s="15">
        <v>61.79</v>
      </c>
      <c r="G27" s="15">
        <v>60.830000000000005</v>
      </c>
      <c r="H27" s="15">
        <v>98.224852071005927</v>
      </c>
      <c r="I27" s="15">
        <v>173.97590361445779</v>
      </c>
      <c r="J27" s="15">
        <v>95.22160664819944</v>
      </c>
    </row>
    <row r="28" spans="1:10" ht="30" customHeight="1">
      <c r="A28" s="20" t="s">
        <v>53</v>
      </c>
      <c r="B28" s="15">
        <v>361.64</v>
      </c>
      <c r="C28" s="15">
        <v>366.87</v>
      </c>
      <c r="D28" s="15">
        <v>356.13</v>
      </c>
      <c r="E28" s="15">
        <v>360.73</v>
      </c>
      <c r="F28" s="15">
        <v>1332.92</v>
      </c>
      <c r="G28" s="15">
        <v>1346.67</v>
      </c>
      <c r="H28" s="15">
        <v>101.44618958079859</v>
      </c>
      <c r="I28" s="15">
        <v>97.07253250470194</v>
      </c>
      <c r="J28" s="15">
        <v>101.29166315671245</v>
      </c>
    </row>
    <row r="29" spans="1:10" s="738" customFormat="1" ht="30" customHeight="1">
      <c r="A29" s="738" t="s">
        <v>54</v>
      </c>
      <c r="B29" s="738">
        <v>6309.65</v>
      </c>
      <c r="C29" s="738">
        <v>6249.29</v>
      </c>
      <c r="D29" s="738">
        <v>5897.23</v>
      </c>
      <c r="E29" s="738">
        <v>4328.1500000000005</v>
      </c>
      <c r="F29" s="738">
        <v>23004.98</v>
      </c>
      <c r="G29" s="738">
        <v>21745.082699999999</v>
      </c>
      <c r="H29" s="738">
        <v>99.043370075994702</v>
      </c>
      <c r="I29" s="738">
        <v>94.366400023042601</v>
      </c>
      <c r="J29" s="738">
        <v>73.392931935841077</v>
      </c>
    </row>
    <row r="30" spans="1:10" ht="30" customHeight="1">
      <c r="A30" s="26" t="s">
        <v>51</v>
      </c>
      <c r="B30" s="15">
        <v>6276.5599999999995</v>
      </c>
      <c r="C30" s="15">
        <v>6214.42</v>
      </c>
      <c r="D30" s="15">
        <v>5881.66</v>
      </c>
      <c r="E30" s="15">
        <v>4312.1000000000004</v>
      </c>
      <c r="F30" s="15">
        <v>22941.919999999998</v>
      </c>
      <c r="G30" s="15">
        <v>21678.342699999997</v>
      </c>
      <c r="H30" s="15">
        <v>99.009967243203292</v>
      </c>
      <c r="I30" s="15">
        <v>94.645357088835311</v>
      </c>
      <c r="J30" s="15">
        <v>73.314336428831325</v>
      </c>
    </row>
    <row r="31" spans="1:10" ht="30" customHeight="1">
      <c r="A31" s="20" t="s">
        <v>52</v>
      </c>
      <c r="B31" s="15">
        <v>1.45</v>
      </c>
      <c r="C31" s="15">
        <v>1.5</v>
      </c>
      <c r="D31" s="15">
        <v>0.44</v>
      </c>
      <c r="E31" s="15">
        <v>0.45</v>
      </c>
      <c r="F31" s="15">
        <v>3.2899999999999996</v>
      </c>
      <c r="G31" s="15">
        <v>3.45</v>
      </c>
      <c r="H31" s="15">
        <v>103.44827586206897</v>
      </c>
      <c r="I31" s="15">
        <v>29.333333333333332</v>
      </c>
      <c r="J31" s="15">
        <v>102.27272727272727</v>
      </c>
    </row>
    <row r="32" spans="1:10" ht="30" customHeight="1">
      <c r="A32" s="20" t="s">
        <v>53</v>
      </c>
      <c r="B32" s="15">
        <v>31.64</v>
      </c>
      <c r="C32" s="15">
        <v>33.370000000000005</v>
      </c>
      <c r="D32" s="15">
        <v>15.129999999999999</v>
      </c>
      <c r="E32" s="15">
        <v>15.6</v>
      </c>
      <c r="F32" s="15">
        <v>59.77</v>
      </c>
      <c r="G32" s="15">
        <v>63.29</v>
      </c>
      <c r="H32" s="15">
        <v>105.46776232616941</v>
      </c>
      <c r="I32" s="15">
        <v>45.340125861552281</v>
      </c>
      <c r="J32" s="15">
        <v>103.10641110376734</v>
      </c>
    </row>
    <row r="33" spans="1:10" s="739" customFormat="1" ht="30" customHeight="1">
      <c r="A33" s="738" t="s">
        <v>55</v>
      </c>
      <c r="B33" s="739">
        <v>604</v>
      </c>
      <c r="C33" s="739">
        <v>614.30000000000007</v>
      </c>
      <c r="D33" s="739">
        <v>498</v>
      </c>
      <c r="E33" s="739">
        <v>507.73</v>
      </c>
      <c r="F33" s="739">
        <v>1912.5</v>
      </c>
      <c r="G33" s="739">
        <v>1936.41</v>
      </c>
      <c r="H33" s="739">
        <v>101.70529801324504</v>
      </c>
      <c r="I33" s="739">
        <v>81.067882142275749</v>
      </c>
      <c r="J33" s="739">
        <v>101.95381526104418</v>
      </c>
    </row>
    <row r="34" spans="1:10" ht="30" customHeight="1">
      <c r="A34" s="26" t="s">
        <v>51</v>
      </c>
      <c r="B34" s="15">
        <v>267</v>
      </c>
      <c r="C34" s="15">
        <v>274</v>
      </c>
      <c r="D34" s="15">
        <v>143</v>
      </c>
      <c r="E34" s="15">
        <v>149.30000000000001</v>
      </c>
      <c r="F34" s="15">
        <v>580.85</v>
      </c>
      <c r="G34" s="15">
        <v>595.65</v>
      </c>
      <c r="H34" s="15">
        <v>102.62172284644195</v>
      </c>
      <c r="I34" s="15">
        <v>52.189781021897808</v>
      </c>
      <c r="J34" s="15">
        <v>104.4055944055944</v>
      </c>
    </row>
    <row r="35" spans="1:10" ht="30" customHeight="1">
      <c r="A35" s="20" t="s">
        <v>52</v>
      </c>
      <c r="B35" s="15">
        <v>7</v>
      </c>
      <c r="C35" s="15">
        <v>6.8000000000000007</v>
      </c>
      <c r="D35" s="15">
        <v>14</v>
      </c>
      <c r="E35" s="15">
        <v>13.299999999999999</v>
      </c>
      <c r="F35" s="15">
        <v>58.5</v>
      </c>
      <c r="G35" s="15">
        <v>57.38</v>
      </c>
      <c r="H35" s="15">
        <v>97.142857142857153</v>
      </c>
      <c r="I35" s="15">
        <v>205.88235294117646</v>
      </c>
      <c r="J35" s="15">
        <v>95</v>
      </c>
    </row>
    <row r="36" spans="1:10" ht="30" customHeight="1">
      <c r="A36" s="20" t="s">
        <v>53</v>
      </c>
      <c r="B36" s="15">
        <v>330</v>
      </c>
      <c r="C36" s="15">
        <v>333.5</v>
      </c>
      <c r="D36" s="15">
        <v>341</v>
      </c>
      <c r="E36" s="15">
        <v>345.13</v>
      </c>
      <c r="F36" s="15">
        <v>1273.1500000000001</v>
      </c>
      <c r="G36" s="15">
        <v>1283.3800000000001</v>
      </c>
      <c r="H36" s="15">
        <v>101.06060606060605</v>
      </c>
      <c r="I36" s="15">
        <v>102.24887556221888</v>
      </c>
      <c r="J36" s="15">
        <v>101.21114369501467</v>
      </c>
    </row>
  </sheetData>
  <mergeCells count="5">
    <mergeCell ref="A1:J1"/>
    <mergeCell ref="A3:A7"/>
    <mergeCell ref="H3:J3"/>
    <mergeCell ref="H4:J4"/>
    <mergeCell ref="J5:J6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6"/>
  <sheetViews>
    <sheetView zoomScaleNormal="100" workbookViewId="0">
      <pane xSplit="2" ySplit="5" topLeftCell="C6" activePane="bottomRight" state="frozen"/>
      <selection activeCell="I3" sqref="I1:K1048576"/>
      <selection pane="topRight" activeCell="I3" sqref="I1:K1048576"/>
      <selection pane="bottomLeft" activeCell="I3" sqref="I1:K1048576"/>
      <selection pane="bottomRight" activeCell="I3" sqref="I1:K1048576"/>
    </sheetView>
  </sheetViews>
  <sheetFormatPr defaultColWidth="12.875" defaultRowHeight="24.95" customHeight="1"/>
  <cols>
    <col min="1" max="1" width="33.375" style="305" customWidth="1"/>
    <col min="2" max="2" width="8.875" style="305" customWidth="1"/>
    <col min="3" max="3" width="12.375" style="305" customWidth="1"/>
    <col min="4" max="4" width="12.875" style="305" customWidth="1"/>
    <col min="5" max="5" width="14.25" style="305" customWidth="1"/>
    <col min="6" max="7" width="12.875" style="305" customWidth="1"/>
    <col min="8" max="16384" width="12.875" style="305"/>
  </cols>
  <sheetData>
    <row r="1" spans="1:7" ht="24.95" customHeight="1">
      <c r="A1" s="827" t="s">
        <v>610</v>
      </c>
      <c r="B1" s="827"/>
      <c r="C1" s="827"/>
      <c r="D1" s="827"/>
      <c r="E1" s="827"/>
      <c r="F1" s="827"/>
    </row>
    <row r="2" spans="1:7" ht="16.5">
      <c r="A2" s="497"/>
      <c r="B2" s="497"/>
      <c r="C2" s="497"/>
      <c r="D2" s="497"/>
      <c r="E2" s="497"/>
    </row>
    <row r="3" spans="1:7" ht="15.75">
      <c r="A3" s="517"/>
      <c r="C3" s="518"/>
      <c r="D3" s="519"/>
      <c r="E3" s="380"/>
      <c r="F3" s="380" t="s">
        <v>372</v>
      </c>
      <c r="G3" s="548"/>
    </row>
    <row r="4" spans="1:7" ht="32.25" customHeight="1">
      <c r="A4" s="830"/>
      <c r="B4" s="828" t="s">
        <v>286</v>
      </c>
      <c r="C4" s="828" t="s">
        <v>607</v>
      </c>
      <c r="D4" s="832" t="s">
        <v>608</v>
      </c>
      <c r="E4" s="832"/>
      <c r="F4" s="828" t="s">
        <v>609</v>
      </c>
      <c r="G4" s="546"/>
    </row>
    <row r="5" spans="1:7" s="520" customFormat="1" ht="34.5" customHeight="1">
      <c r="A5" s="831"/>
      <c r="B5" s="829"/>
      <c r="C5" s="829"/>
      <c r="D5" s="304" t="s">
        <v>287</v>
      </c>
      <c r="E5" s="304" t="s">
        <v>74</v>
      </c>
      <c r="F5" s="829"/>
      <c r="G5" s="546"/>
    </row>
    <row r="6" spans="1:7" ht="24.95" customHeight="1">
      <c r="A6" s="18" t="s">
        <v>181</v>
      </c>
      <c r="B6" s="240"/>
      <c r="C6" s="665">
        <v>96.64</v>
      </c>
      <c r="D6" s="665">
        <v>101.46</v>
      </c>
      <c r="E6" s="665">
        <v>133.34</v>
      </c>
      <c r="F6" s="665">
        <v>112.19</v>
      </c>
      <c r="G6" s="240"/>
    </row>
    <row r="7" spans="1:7" ht="24.95" customHeight="1">
      <c r="A7" s="178" t="s">
        <v>0</v>
      </c>
      <c r="B7" s="306" t="s">
        <v>279</v>
      </c>
      <c r="C7" s="665">
        <v>50.54</v>
      </c>
      <c r="D7" s="665">
        <v>103.23</v>
      </c>
      <c r="E7" s="665">
        <v>55.81</v>
      </c>
      <c r="F7" s="665">
        <v>53.09</v>
      </c>
      <c r="G7" s="240"/>
    </row>
    <row r="8" spans="1:7" ht="24.95" customHeight="1">
      <c r="A8" s="176" t="s">
        <v>76</v>
      </c>
      <c r="B8" s="307" t="s">
        <v>288</v>
      </c>
      <c r="C8" s="666">
        <v>50.54</v>
      </c>
      <c r="D8" s="666">
        <v>103.23</v>
      </c>
      <c r="E8" s="666">
        <v>55.81</v>
      </c>
      <c r="F8" s="666">
        <v>53.09</v>
      </c>
      <c r="G8" s="223"/>
    </row>
    <row r="9" spans="1:7" ht="24.95" customHeight="1">
      <c r="A9" s="178" t="s">
        <v>77</v>
      </c>
      <c r="B9" s="306" t="s">
        <v>289</v>
      </c>
      <c r="C9" s="665">
        <v>96.48</v>
      </c>
      <c r="D9" s="665">
        <v>101.5</v>
      </c>
      <c r="E9" s="665">
        <v>133.41</v>
      </c>
      <c r="F9" s="665">
        <v>112.11</v>
      </c>
      <c r="G9" s="240"/>
    </row>
    <row r="10" spans="1:7" ht="24.95" customHeight="1">
      <c r="A10" s="177" t="s">
        <v>78</v>
      </c>
      <c r="B10" s="307" t="s">
        <v>290</v>
      </c>
      <c r="C10" s="666">
        <v>103.94</v>
      </c>
      <c r="D10" s="666">
        <v>101.1</v>
      </c>
      <c r="E10" s="666">
        <v>130.59</v>
      </c>
      <c r="F10" s="666">
        <v>115.82</v>
      </c>
      <c r="G10" s="223"/>
    </row>
    <row r="11" spans="1:7" s="521" customFormat="1" ht="24.95" customHeight="1">
      <c r="A11" s="177" t="s">
        <v>79</v>
      </c>
      <c r="B11" s="307" t="s">
        <v>291</v>
      </c>
      <c r="C11" s="666">
        <v>122.74</v>
      </c>
      <c r="D11" s="666">
        <v>85</v>
      </c>
      <c r="E11" s="666">
        <v>107.75</v>
      </c>
      <c r="F11" s="666">
        <v>115.37</v>
      </c>
      <c r="G11" s="223"/>
    </row>
    <row r="12" spans="1:7" s="521" customFormat="1" ht="24.95" customHeight="1">
      <c r="A12" s="177" t="s">
        <v>80</v>
      </c>
      <c r="B12" s="307" t="s">
        <v>292</v>
      </c>
      <c r="C12" s="666">
        <v>86.67</v>
      </c>
      <c r="D12" s="666">
        <v>98.15</v>
      </c>
      <c r="E12" s="666">
        <v>119.9</v>
      </c>
      <c r="F12" s="666">
        <v>100.46</v>
      </c>
      <c r="G12" s="223"/>
    </row>
    <row r="13" spans="1:7" s="521" customFormat="1" ht="51.75" customHeight="1">
      <c r="A13" s="177" t="s">
        <v>81</v>
      </c>
      <c r="B13" s="307" t="s">
        <v>293</v>
      </c>
      <c r="C13" s="666">
        <v>100.19</v>
      </c>
      <c r="D13" s="666">
        <v>97.03</v>
      </c>
      <c r="E13" s="666">
        <v>185.09</v>
      </c>
      <c r="F13" s="666">
        <v>129.41999999999999</v>
      </c>
      <c r="G13" s="223"/>
    </row>
    <row r="14" spans="1:7" s="521" customFormat="1" ht="67.5" customHeight="1">
      <c r="A14" s="177" t="s">
        <v>82</v>
      </c>
      <c r="B14" s="307" t="s">
        <v>294</v>
      </c>
      <c r="C14" s="666">
        <v>115.16</v>
      </c>
      <c r="D14" s="666">
        <v>92.19</v>
      </c>
      <c r="E14" s="666">
        <v>140.55000000000001</v>
      </c>
      <c r="F14" s="666">
        <v>126.09</v>
      </c>
      <c r="G14" s="223"/>
    </row>
    <row r="15" spans="1:7" ht="24.95" customHeight="1">
      <c r="A15" s="177" t="s">
        <v>83</v>
      </c>
      <c r="B15" s="307" t="s">
        <v>295</v>
      </c>
      <c r="C15" s="666">
        <v>108.93</v>
      </c>
      <c r="D15" s="666">
        <v>100.43</v>
      </c>
      <c r="E15" s="666">
        <v>142.04</v>
      </c>
      <c r="F15" s="666">
        <v>123.34</v>
      </c>
      <c r="G15" s="223"/>
    </row>
    <row r="16" spans="1:7" ht="24.95" customHeight="1">
      <c r="A16" s="177" t="s">
        <v>84</v>
      </c>
      <c r="B16" s="307" t="s">
        <v>296</v>
      </c>
      <c r="C16" s="666">
        <v>94.2</v>
      </c>
      <c r="D16" s="666">
        <v>103.22</v>
      </c>
      <c r="E16" s="666">
        <v>89.01</v>
      </c>
      <c r="F16" s="666">
        <v>91.49</v>
      </c>
      <c r="G16" s="223"/>
    </row>
    <row r="17" spans="1:7" ht="24.95" customHeight="1">
      <c r="A17" s="177" t="s">
        <v>85</v>
      </c>
      <c r="B17" s="307" t="s">
        <v>297</v>
      </c>
      <c r="C17" s="666">
        <v>167.86</v>
      </c>
      <c r="D17" s="666">
        <v>112.07</v>
      </c>
      <c r="E17" s="666">
        <v>244.87</v>
      </c>
      <c r="F17" s="666">
        <v>201.32</v>
      </c>
      <c r="G17" s="223"/>
    </row>
    <row r="18" spans="1:7" ht="33" customHeight="1">
      <c r="A18" s="177" t="s">
        <v>86</v>
      </c>
      <c r="B18" s="307" t="s">
        <v>298</v>
      </c>
      <c r="C18" s="666">
        <v>115.88</v>
      </c>
      <c r="D18" s="666">
        <v>75.2</v>
      </c>
      <c r="E18" s="666">
        <v>97.98</v>
      </c>
      <c r="F18" s="666">
        <v>107.45</v>
      </c>
      <c r="G18" s="223"/>
    </row>
    <row r="19" spans="1:7" ht="33" customHeight="1">
      <c r="A19" s="177" t="s">
        <v>87</v>
      </c>
      <c r="B19" s="307" t="s">
        <v>299</v>
      </c>
      <c r="C19" s="666">
        <v>95.67</v>
      </c>
      <c r="D19" s="666">
        <v>60.31</v>
      </c>
      <c r="E19" s="666">
        <v>129.43</v>
      </c>
      <c r="F19" s="666">
        <v>106.08</v>
      </c>
      <c r="G19" s="223"/>
    </row>
    <row r="20" spans="1:7" ht="32.25" customHeight="1">
      <c r="A20" s="177" t="s">
        <v>88</v>
      </c>
      <c r="B20" s="307" t="s">
        <v>300</v>
      </c>
      <c r="C20" s="666">
        <v>90.98</v>
      </c>
      <c r="D20" s="666">
        <v>71.59</v>
      </c>
      <c r="E20" s="666">
        <v>132.41</v>
      </c>
      <c r="F20" s="666">
        <v>104.64</v>
      </c>
      <c r="G20" s="223"/>
    </row>
    <row r="21" spans="1:7" ht="33" customHeight="1">
      <c r="A21" s="177" t="s">
        <v>89</v>
      </c>
      <c r="B21" s="307" t="s">
        <v>301</v>
      </c>
      <c r="C21" s="666">
        <v>88.42</v>
      </c>
      <c r="D21" s="666">
        <v>100.86</v>
      </c>
      <c r="E21" s="666">
        <v>198.61</v>
      </c>
      <c r="F21" s="666">
        <v>122.56</v>
      </c>
      <c r="G21" s="223"/>
    </row>
    <row r="22" spans="1:7" ht="33" customHeight="1">
      <c r="A22" s="177" t="s">
        <v>90</v>
      </c>
      <c r="B22" s="307" t="s">
        <v>302</v>
      </c>
      <c r="C22" s="666">
        <v>85.65</v>
      </c>
      <c r="D22" s="666">
        <v>111.27</v>
      </c>
      <c r="E22" s="666">
        <v>133.71</v>
      </c>
      <c r="F22" s="666">
        <v>105.65</v>
      </c>
      <c r="G22" s="223"/>
    </row>
    <row r="23" spans="1:7" ht="39.75" customHeight="1">
      <c r="A23" s="177" t="s">
        <v>91</v>
      </c>
      <c r="B23" s="307" t="s">
        <v>303</v>
      </c>
      <c r="C23" s="666">
        <v>95.09</v>
      </c>
      <c r="D23" s="666">
        <v>103.6</v>
      </c>
      <c r="E23" s="666">
        <v>120.39</v>
      </c>
      <c r="F23" s="666">
        <v>106.47</v>
      </c>
      <c r="G23" s="223"/>
    </row>
    <row r="24" spans="1:7" ht="33" customHeight="1">
      <c r="A24" s="177" t="s">
        <v>92</v>
      </c>
      <c r="B24" s="307" t="s">
        <v>304</v>
      </c>
      <c r="C24" s="666">
        <v>98.74</v>
      </c>
      <c r="D24" s="666">
        <v>100.05</v>
      </c>
      <c r="E24" s="666">
        <v>154.19999999999999</v>
      </c>
      <c r="F24" s="666">
        <v>120.39</v>
      </c>
      <c r="G24" s="223"/>
    </row>
    <row r="25" spans="1:7" ht="32.25" customHeight="1">
      <c r="A25" s="177" t="s">
        <v>93</v>
      </c>
      <c r="B25" s="307" t="s">
        <v>305</v>
      </c>
      <c r="C25" s="666">
        <v>136.85</v>
      </c>
      <c r="D25" s="666">
        <v>92.29</v>
      </c>
      <c r="E25" s="666">
        <v>173.97</v>
      </c>
      <c r="F25" s="666">
        <v>152.46</v>
      </c>
      <c r="G25" s="223"/>
    </row>
    <row r="26" spans="1:7" ht="24.95" customHeight="1">
      <c r="A26" s="177" t="s">
        <v>94</v>
      </c>
      <c r="B26" s="307" t="s">
        <v>306</v>
      </c>
      <c r="C26" s="666">
        <v>126.99</v>
      </c>
      <c r="D26" s="666">
        <v>100.32</v>
      </c>
      <c r="E26" s="666">
        <v>204.5</v>
      </c>
      <c r="F26" s="666">
        <v>156.74</v>
      </c>
      <c r="G26" s="223"/>
    </row>
    <row r="27" spans="1:7" ht="24.95" customHeight="1">
      <c r="A27" s="177" t="s">
        <v>95</v>
      </c>
      <c r="B27" s="307" t="s">
        <v>307</v>
      </c>
      <c r="C27" s="666">
        <v>89.29</v>
      </c>
      <c r="D27" s="666">
        <v>102.43</v>
      </c>
      <c r="E27" s="666">
        <v>158.22</v>
      </c>
      <c r="F27" s="666">
        <v>114.54</v>
      </c>
      <c r="G27" s="223"/>
    </row>
    <row r="28" spans="1:7" ht="24.95" customHeight="1">
      <c r="A28" s="177" t="s">
        <v>96</v>
      </c>
      <c r="B28" s="307" t="s">
        <v>308</v>
      </c>
      <c r="C28" s="666">
        <v>79.66</v>
      </c>
      <c r="D28" s="666">
        <v>69.37</v>
      </c>
      <c r="E28" s="666">
        <v>130.86000000000001</v>
      </c>
      <c r="F28" s="666">
        <v>94.86</v>
      </c>
      <c r="G28" s="223"/>
    </row>
    <row r="29" spans="1:7" ht="33" customHeight="1">
      <c r="A29" s="177" t="s">
        <v>97</v>
      </c>
      <c r="B29" s="307" t="s">
        <v>309</v>
      </c>
      <c r="C29" s="666">
        <v>177.63</v>
      </c>
      <c r="D29" s="666">
        <v>86.49</v>
      </c>
      <c r="E29" s="666">
        <v>197.77</v>
      </c>
      <c r="F29" s="666">
        <v>186.43</v>
      </c>
      <c r="G29" s="223"/>
    </row>
    <row r="30" spans="1:7" ht="49.5" customHeight="1">
      <c r="A30" s="177" t="s">
        <v>278</v>
      </c>
      <c r="B30" s="307" t="s">
        <v>310</v>
      </c>
      <c r="C30" s="666">
        <v>69.8</v>
      </c>
      <c r="D30" s="666">
        <v>106.67</v>
      </c>
      <c r="E30" s="666">
        <v>167.91</v>
      </c>
      <c r="F30" s="666">
        <v>99.94</v>
      </c>
      <c r="G30" s="223"/>
    </row>
    <row r="31" spans="1:7" ht="50.25" customHeight="1">
      <c r="A31" s="522" t="s">
        <v>98</v>
      </c>
      <c r="B31" s="306" t="s">
        <v>311</v>
      </c>
      <c r="C31" s="665">
        <v>100.58</v>
      </c>
      <c r="D31" s="665">
        <v>93.74</v>
      </c>
      <c r="E31" s="665">
        <v>114.15</v>
      </c>
      <c r="F31" s="665">
        <v>106.72</v>
      </c>
      <c r="G31" s="240"/>
    </row>
    <row r="32" spans="1:7" ht="33" customHeight="1">
      <c r="A32" s="177" t="s">
        <v>98</v>
      </c>
      <c r="B32" s="307" t="s">
        <v>312</v>
      </c>
      <c r="C32" s="666">
        <v>100.58</v>
      </c>
      <c r="D32" s="666">
        <v>93.74</v>
      </c>
      <c r="E32" s="666">
        <v>114.15</v>
      </c>
      <c r="F32" s="666">
        <v>106.72</v>
      </c>
      <c r="G32" s="223"/>
    </row>
    <row r="33" spans="1:7" ht="33.75" customHeight="1">
      <c r="A33" s="162" t="s">
        <v>99</v>
      </c>
      <c r="B33" s="306" t="s">
        <v>313</v>
      </c>
      <c r="C33" s="665">
        <v>130.69</v>
      </c>
      <c r="D33" s="665">
        <v>100.29</v>
      </c>
      <c r="E33" s="665">
        <v>143.49</v>
      </c>
      <c r="F33" s="665">
        <v>136.80000000000001</v>
      </c>
      <c r="G33" s="240"/>
    </row>
    <row r="34" spans="1:7" ht="33" customHeight="1">
      <c r="A34" s="222" t="s">
        <v>100</v>
      </c>
      <c r="B34" s="308" t="s">
        <v>314</v>
      </c>
      <c r="C34" s="666">
        <v>109.88</v>
      </c>
      <c r="D34" s="666">
        <v>91.07</v>
      </c>
      <c r="E34" s="666">
        <v>102.85</v>
      </c>
      <c r="F34" s="666">
        <v>106.42</v>
      </c>
      <c r="G34" s="223"/>
    </row>
    <row r="35" spans="1:7" ht="31.5">
      <c r="A35" s="177" t="s">
        <v>101</v>
      </c>
      <c r="B35" s="307" t="s">
        <v>315</v>
      </c>
      <c r="C35" s="666">
        <v>153.02000000000001</v>
      </c>
      <c r="D35" s="666">
        <v>107.39</v>
      </c>
      <c r="E35" s="666">
        <v>193.42</v>
      </c>
      <c r="F35" s="666">
        <v>171.57</v>
      </c>
      <c r="G35" s="223"/>
    </row>
    <row r="36" spans="1:7" ht="15.75">
      <c r="A36" s="27"/>
      <c r="B36" s="27"/>
      <c r="C36" s="27"/>
      <c r="D36" s="27"/>
      <c r="E36" s="27"/>
    </row>
  </sheetData>
  <mergeCells count="6">
    <mergeCell ref="A1:F1"/>
    <mergeCell ref="F4:F5"/>
    <mergeCell ref="A4:A5"/>
    <mergeCell ref="B4:B5"/>
    <mergeCell ref="C4:C5"/>
    <mergeCell ref="D4:E4"/>
  </mergeCells>
  <pageMargins left="1.1811023622047245" right="0.78740157480314965" top="0.78740157480314965" bottom="0.78740157480314965" header="0" footer="0"/>
  <pageSetup paperSize="9" scale="79" firstPageNumber="1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P44"/>
  <sheetViews>
    <sheetView workbookViewId="0">
      <selection activeCell="I6" sqref="I6"/>
    </sheetView>
  </sheetViews>
  <sheetFormatPr defaultColWidth="12.875" defaultRowHeight="30" customHeight="1"/>
  <cols>
    <col min="1" max="1" width="38.125" style="27" customWidth="1"/>
    <col min="2" max="2" width="5.125" style="27" customWidth="1"/>
    <col min="3" max="3" width="16.5" style="27" customWidth="1"/>
    <col min="4" max="5" width="19.625" style="27" customWidth="1"/>
    <col min="6" max="6" width="12.875" style="27" customWidth="1"/>
    <col min="7" max="16384" width="12.875" style="27"/>
  </cols>
  <sheetData>
    <row r="1" spans="1:120" ht="30" customHeight="1">
      <c r="A1" s="833" t="s">
        <v>284</v>
      </c>
      <c r="B1" s="833"/>
      <c r="C1" s="833"/>
      <c r="D1" s="833"/>
      <c r="E1" s="833"/>
      <c r="F1" s="834"/>
      <c r="G1" s="34"/>
      <c r="H1" s="34"/>
    </row>
    <row r="2" spans="1:120" ht="30" customHeight="1">
      <c r="A2" s="303"/>
      <c r="B2" s="303"/>
      <c r="C2" s="303"/>
      <c r="D2" s="303"/>
      <c r="E2" s="303"/>
      <c r="F2" s="303"/>
      <c r="G2" s="34"/>
      <c r="H2" s="34"/>
    </row>
    <row r="3" spans="1:120" ht="30" customHeight="1">
      <c r="A3" s="28"/>
      <c r="B3" s="28"/>
      <c r="C3" s="28"/>
      <c r="F3" s="380" t="s">
        <v>372</v>
      </c>
    </row>
    <row r="4" spans="1:120" ht="30" customHeight="1">
      <c r="A4" s="836"/>
      <c r="B4" s="828" t="s">
        <v>286</v>
      </c>
      <c r="C4" s="29" t="s">
        <v>526</v>
      </c>
      <c r="D4" s="29" t="s">
        <v>493</v>
      </c>
      <c r="E4" s="29" t="s">
        <v>546</v>
      </c>
      <c r="F4" s="29" t="s">
        <v>547</v>
      </c>
    </row>
    <row r="5" spans="1:120" ht="30" customHeight="1">
      <c r="A5" s="837"/>
      <c r="B5" s="835"/>
      <c r="C5" s="30" t="s">
        <v>285</v>
      </c>
      <c r="D5" s="30" t="s">
        <v>285</v>
      </c>
      <c r="E5" s="30" t="s">
        <v>285</v>
      </c>
      <c r="F5" s="30" t="s">
        <v>285</v>
      </c>
    </row>
    <row r="6" spans="1:120" ht="30" customHeight="1">
      <c r="A6" s="837"/>
      <c r="B6" s="835"/>
      <c r="C6" s="30" t="s">
        <v>3</v>
      </c>
      <c r="D6" s="30" t="s">
        <v>3</v>
      </c>
      <c r="E6" s="30" t="s">
        <v>3</v>
      </c>
      <c r="F6" s="30" t="s">
        <v>3</v>
      </c>
    </row>
    <row r="7" spans="1:120" ht="30" customHeight="1">
      <c r="A7" s="837"/>
      <c r="B7" s="829"/>
      <c r="C7" s="31" t="s">
        <v>28</v>
      </c>
      <c r="D7" s="31" t="s">
        <v>28</v>
      </c>
      <c r="E7" s="31" t="s">
        <v>28</v>
      </c>
      <c r="F7" s="31" t="s">
        <v>28</v>
      </c>
    </row>
    <row r="8" spans="1:120" s="30" customFormat="1" ht="30" customHeight="1">
      <c r="A8" s="18" t="s">
        <v>181</v>
      </c>
      <c r="B8" s="18"/>
      <c r="C8" s="658">
        <v>106.67</v>
      </c>
      <c r="D8" s="240">
        <v>111.95</v>
      </c>
      <c r="E8" s="240">
        <v>117.91</v>
      </c>
      <c r="F8" s="240">
        <v>108.93</v>
      </c>
    </row>
    <row r="9" spans="1:120" s="33" customFormat="1" ht="30" customHeight="1">
      <c r="A9" s="178" t="s">
        <v>0</v>
      </c>
      <c r="B9" s="306" t="s">
        <v>279</v>
      </c>
      <c r="C9" s="306">
        <v>106.02</v>
      </c>
      <c r="D9" s="568">
        <v>83.4</v>
      </c>
      <c r="E9" s="568">
        <v>54.12</v>
      </c>
      <c r="F9" s="568">
        <v>43.96</v>
      </c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</row>
    <row r="10" spans="1:120" ht="30" customHeight="1">
      <c r="A10" s="176" t="s">
        <v>76</v>
      </c>
      <c r="B10" s="307" t="s">
        <v>288</v>
      </c>
      <c r="C10" s="307">
        <v>106.02</v>
      </c>
      <c r="D10" s="569">
        <v>83.4</v>
      </c>
      <c r="E10" s="569">
        <v>54.12</v>
      </c>
      <c r="F10" s="569">
        <v>43.96</v>
      </c>
    </row>
    <row r="11" spans="1:120" s="34" customFormat="1" ht="30" customHeight="1">
      <c r="A11" s="178" t="s">
        <v>77</v>
      </c>
      <c r="B11" s="306" t="s">
        <v>289</v>
      </c>
      <c r="C11" s="306">
        <v>106.78</v>
      </c>
      <c r="D11" s="568">
        <v>112.01</v>
      </c>
      <c r="E11" s="568">
        <v>118.15</v>
      </c>
      <c r="F11" s="568">
        <v>109.03</v>
      </c>
    </row>
    <row r="12" spans="1:120" ht="30" customHeight="1">
      <c r="A12" s="177" t="s">
        <v>78</v>
      </c>
      <c r="B12" s="307" t="s">
        <v>290</v>
      </c>
      <c r="C12" s="307">
        <v>112.21</v>
      </c>
      <c r="D12" s="569">
        <v>125.55</v>
      </c>
      <c r="E12" s="569">
        <v>141.1</v>
      </c>
      <c r="F12" s="569">
        <v>111.6</v>
      </c>
    </row>
    <row r="13" spans="1:120" s="34" customFormat="1" ht="30" customHeight="1">
      <c r="A13" s="177" t="s">
        <v>79</v>
      </c>
      <c r="B13" s="307" t="s">
        <v>291</v>
      </c>
      <c r="C13" s="307">
        <v>101.76</v>
      </c>
      <c r="D13" s="568">
        <v>107.06</v>
      </c>
      <c r="E13" s="568">
        <v>122.66</v>
      </c>
      <c r="F13" s="568">
        <v>124.49</v>
      </c>
    </row>
    <row r="14" spans="1:120" ht="30" customHeight="1">
      <c r="A14" s="177" t="s">
        <v>80</v>
      </c>
      <c r="B14" s="307" t="s">
        <v>292</v>
      </c>
      <c r="C14" s="307">
        <v>107.84</v>
      </c>
      <c r="D14" s="569">
        <v>77.709999999999994</v>
      </c>
      <c r="E14" s="569">
        <v>109.09</v>
      </c>
      <c r="F14" s="569">
        <v>111.75</v>
      </c>
    </row>
    <row r="15" spans="1:120" ht="30" customHeight="1">
      <c r="A15" s="177" t="s">
        <v>81</v>
      </c>
      <c r="B15" s="307" t="s">
        <v>293</v>
      </c>
      <c r="C15" s="307">
        <v>73.19</v>
      </c>
      <c r="D15" s="569">
        <v>108.05</v>
      </c>
      <c r="E15" s="569">
        <v>135.54</v>
      </c>
      <c r="F15" s="569">
        <v>124.05</v>
      </c>
    </row>
    <row r="16" spans="1:120" ht="51.75" customHeight="1">
      <c r="A16" s="177" t="s">
        <v>82</v>
      </c>
      <c r="B16" s="307" t="s">
        <v>294</v>
      </c>
      <c r="C16" s="307">
        <v>127.66</v>
      </c>
      <c r="D16" s="569">
        <v>100.13</v>
      </c>
      <c r="E16" s="569">
        <v>98.61</v>
      </c>
      <c r="F16" s="568">
        <v>117.03</v>
      </c>
    </row>
    <row r="17" spans="1:6" ht="30" customHeight="1">
      <c r="A17" s="177" t="s">
        <v>83</v>
      </c>
      <c r="B17" s="307" t="s">
        <v>295</v>
      </c>
      <c r="C17" s="307">
        <v>108.91</v>
      </c>
      <c r="D17" s="569">
        <v>112.87</v>
      </c>
      <c r="E17" s="569">
        <v>151.84</v>
      </c>
      <c r="F17" s="569">
        <v>104.08</v>
      </c>
    </row>
    <row r="18" spans="1:6" ht="30" customHeight="1">
      <c r="A18" s="177" t="s">
        <v>84</v>
      </c>
      <c r="B18" s="307" t="s">
        <v>296</v>
      </c>
      <c r="C18" s="307">
        <v>115.44</v>
      </c>
      <c r="D18" s="569">
        <v>117.33</v>
      </c>
      <c r="E18" s="569">
        <v>100.9</v>
      </c>
      <c r="F18" s="569">
        <v>116.56</v>
      </c>
    </row>
    <row r="19" spans="1:6" ht="30" customHeight="1">
      <c r="A19" s="177" t="s">
        <v>85</v>
      </c>
      <c r="B19" s="307" t="s">
        <v>297</v>
      </c>
      <c r="C19" s="307">
        <v>72.180000000000007</v>
      </c>
      <c r="D19" s="569">
        <v>139.22</v>
      </c>
      <c r="E19" s="569">
        <v>135.87</v>
      </c>
      <c r="F19" s="569">
        <v>149.56</v>
      </c>
    </row>
    <row r="20" spans="1:6" ht="30" customHeight="1">
      <c r="A20" s="177" t="s">
        <v>86</v>
      </c>
      <c r="B20" s="307" t="s">
        <v>298</v>
      </c>
      <c r="C20" s="307">
        <v>142.97</v>
      </c>
      <c r="D20" s="569">
        <v>87.31</v>
      </c>
      <c r="E20" s="569">
        <v>114.45</v>
      </c>
      <c r="F20" s="569">
        <v>107.2</v>
      </c>
    </row>
    <row r="21" spans="1:6" ht="30" customHeight="1">
      <c r="A21" s="177" t="s">
        <v>87</v>
      </c>
      <c r="B21" s="307" t="s">
        <v>299</v>
      </c>
      <c r="C21" s="307">
        <v>126.13</v>
      </c>
      <c r="D21" s="569">
        <v>127.49</v>
      </c>
      <c r="E21" s="569">
        <v>117.84</v>
      </c>
      <c r="F21" s="569">
        <v>111.67</v>
      </c>
    </row>
    <row r="22" spans="1:6" ht="30" customHeight="1">
      <c r="A22" s="177" t="s">
        <v>88</v>
      </c>
      <c r="B22" s="307" t="s">
        <v>300</v>
      </c>
      <c r="C22" s="307">
        <v>103.96</v>
      </c>
      <c r="D22" s="569">
        <v>104.61</v>
      </c>
      <c r="E22" s="569">
        <v>142.24</v>
      </c>
      <c r="F22" s="569">
        <v>112.51</v>
      </c>
    </row>
    <row r="23" spans="1:6" ht="30" customHeight="1">
      <c r="A23" s="177" t="s">
        <v>89</v>
      </c>
      <c r="B23" s="307" t="s">
        <v>301</v>
      </c>
      <c r="C23" s="307">
        <v>97.18</v>
      </c>
      <c r="D23" s="569">
        <v>112.64</v>
      </c>
      <c r="E23" s="569">
        <v>105.51</v>
      </c>
      <c r="F23" s="569">
        <v>116.55</v>
      </c>
    </row>
    <row r="24" spans="1:6" ht="30" customHeight="1">
      <c r="A24" s="177" t="s">
        <v>90</v>
      </c>
      <c r="B24" s="307" t="s">
        <v>302</v>
      </c>
      <c r="C24" s="307">
        <v>122.16</v>
      </c>
      <c r="D24" s="569">
        <v>122.63</v>
      </c>
      <c r="E24" s="569">
        <v>109.01</v>
      </c>
      <c r="F24" s="569">
        <v>115.92</v>
      </c>
    </row>
    <row r="25" spans="1:6" ht="30" customHeight="1">
      <c r="A25" s="177" t="s">
        <v>91</v>
      </c>
      <c r="B25" s="307" t="s">
        <v>303</v>
      </c>
      <c r="C25" s="307">
        <v>113.49</v>
      </c>
      <c r="D25" s="569">
        <v>116.04</v>
      </c>
      <c r="E25" s="569">
        <v>116.59</v>
      </c>
      <c r="F25" s="569">
        <v>108.96</v>
      </c>
    </row>
    <row r="26" spans="1:6" ht="30" customHeight="1">
      <c r="A26" s="177" t="s">
        <v>92</v>
      </c>
      <c r="B26" s="307" t="s">
        <v>304</v>
      </c>
      <c r="C26" s="307">
        <v>111.25</v>
      </c>
      <c r="D26" s="569">
        <v>121.3</v>
      </c>
      <c r="E26" s="569">
        <v>120.78</v>
      </c>
      <c r="F26" s="569">
        <v>120.42</v>
      </c>
    </row>
    <row r="27" spans="1:6" ht="30" customHeight="1">
      <c r="A27" s="177" t="s">
        <v>93</v>
      </c>
      <c r="B27" s="307" t="s">
        <v>305</v>
      </c>
      <c r="C27" s="307">
        <v>134.07</v>
      </c>
      <c r="D27" s="569">
        <v>132.33000000000001</v>
      </c>
      <c r="E27" s="569">
        <v>127.13</v>
      </c>
      <c r="F27" s="569">
        <v>111.61</v>
      </c>
    </row>
    <row r="28" spans="1:6" ht="30" customHeight="1">
      <c r="A28" s="177" t="s">
        <v>94</v>
      </c>
      <c r="B28" s="307" t="s">
        <v>306</v>
      </c>
      <c r="C28" s="307">
        <v>79.77</v>
      </c>
      <c r="D28" s="569">
        <v>100.57</v>
      </c>
      <c r="E28" s="569">
        <v>111.07</v>
      </c>
      <c r="F28" s="569">
        <v>104.3</v>
      </c>
    </row>
    <row r="29" spans="1:6" ht="30" customHeight="1">
      <c r="A29" s="177" t="s">
        <v>95</v>
      </c>
      <c r="B29" s="307" t="s">
        <v>307</v>
      </c>
      <c r="C29" s="307">
        <v>95.36</v>
      </c>
      <c r="D29" s="569">
        <v>106.14</v>
      </c>
      <c r="E29" s="569">
        <v>122.69</v>
      </c>
      <c r="F29" s="569">
        <v>107.28</v>
      </c>
    </row>
    <row r="30" spans="1:6" ht="30" customHeight="1">
      <c r="A30" s="177" t="s">
        <v>96</v>
      </c>
      <c r="B30" s="307" t="s">
        <v>308</v>
      </c>
      <c r="C30" s="307">
        <v>153.44</v>
      </c>
      <c r="D30" s="569">
        <v>89.84</v>
      </c>
      <c r="E30" s="569">
        <v>106.03</v>
      </c>
      <c r="F30" s="569">
        <v>143.4</v>
      </c>
    </row>
    <row r="31" spans="1:6" ht="30" customHeight="1">
      <c r="A31" s="177" t="s">
        <v>97</v>
      </c>
      <c r="B31" s="307" t="s">
        <v>309</v>
      </c>
      <c r="C31" s="307">
        <v>77.38</v>
      </c>
      <c r="D31" s="569">
        <v>95.76</v>
      </c>
      <c r="E31" s="569">
        <v>136.11000000000001</v>
      </c>
      <c r="F31" s="569">
        <v>142.02000000000001</v>
      </c>
    </row>
    <row r="32" spans="1:6" ht="30" customHeight="1">
      <c r="A32" s="177" t="s">
        <v>278</v>
      </c>
      <c r="B32" s="307" t="s">
        <v>310</v>
      </c>
      <c r="C32" s="307">
        <v>174.34</v>
      </c>
      <c r="D32" s="569">
        <v>99.41</v>
      </c>
      <c r="E32" s="569">
        <v>81.36</v>
      </c>
      <c r="F32" s="569">
        <v>177.5</v>
      </c>
    </row>
    <row r="33" spans="1:6" ht="44.25" customHeight="1">
      <c r="A33" s="178" t="s">
        <v>98</v>
      </c>
      <c r="B33" s="306" t="s">
        <v>311</v>
      </c>
      <c r="C33" s="306">
        <v>101.45</v>
      </c>
      <c r="D33" s="569">
        <v>114.06</v>
      </c>
      <c r="E33" s="569">
        <v>112.41</v>
      </c>
      <c r="F33" s="569">
        <v>110.85</v>
      </c>
    </row>
    <row r="34" spans="1:6" ht="42.75" customHeight="1">
      <c r="A34" s="177" t="s">
        <v>98</v>
      </c>
      <c r="B34" s="307" t="s">
        <v>312</v>
      </c>
      <c r="C34" s="307">
        <v>101.45</v>
      </c>
      <c r="D34" s="569">
        <v>114.06</v>
      </c>
      <c r="E34" s="569">
        <v>112.41</v>
      </c>
      <c r="F34" s="569">
        <v>110.85</v>
      </c>
    </row>
    <row r="35" spans="1:6" s="34" customFormat="1" ht="36.75" customHeight="1">
      <c r="A35" s="162" t="s">
        <v>99</v>
      </c>
      <c r="B35" s="306" t="s">
        <v>313</v>
      </c>
      <c r="C35" s="306">
        <v>91.99</v>
      </c>
      <c r="D35" s="568">
        <v>100.24</v>
      </c>
      <c r="E35" s="568">
        <v>88</v>
      </c>
      <c r="F35" s="568">
        <v>91.5</v>
      </c>
    </row>
    <row r="36" spans="1:6" ht="30" customHeight="1">
      <c r="A36" s="222" t="s">
        <v>100</v>
      </c>
      <c r="B36" s="308" t="s">
        <v>314</v>
      </c>
      <c r="C36" s="308">
        <v>100.31</v>
      </c>
      <c r="D36" s="569">
        <v>105.33</v>
      </c>
      <c r="E36" s="569">
        <v>109.03</v>
      </c>
      <c r="F36" s="569">
        <v>107.14</v>
      </c>
    </row>
    <row r="37" spans="1:6" s="34" customFormat="1" ht="30" customHeight="1">
      <c r="A37" s="177" t="s">
        <v>101</v>
      </c>
      <c r="B37" s="307" t="s">
        <v>315</v>
      </c>
      <c r="C37" s="307">
        <v>85.1</v>
      </c>
      <c r="D37" s="568">
        <v>95.4</v>
      </c>
      <c r="E37" s="568">
        <v>68.27</v>
      </c>
      <c r="F37" s="568">
        <v>77.819999999999993</v>
      </c>
    </row>
    <row r="38" spans="1:6" ht="30" customHeight="1">
      <c r="A38" s="129"/>
      <c r="B38" s="129"/>
      <c r="C38" s="129"/>
    </row>
    <row r="39" spans="1:6" ht="30" customHeight="1">
      <c r="A39" s="162"/>
      <c r="B39" s="162"/>
      <c r="C39" s="162"/>
      <c r="D39" s="155"/>
      <c r="E39" s="155"/>
      <c r="F39" s="155"/>
    </row>
    <row r="40" spans="1:6" ht="30" customHeight="1">
      <c r="A40" s="162"/>
      <c r="B40" s="162"/>
      <c r="C40" s="162"/>
      <c r="D40" s="155"/>
      <c r="E40" s="155"/>
      <c r="F40" s="155"/>
    </row>
    <row r="41" spans="1:6" ht="30" customHeight="1">
      <c r="A41" s="129"/>
      <c r="B41" s="129"/>
      <c r="C41" s="129"/>
      <c r="D41" s="156"/>
      <c r="E41" s="156"/>
      <c r="F41" s="156"/>
    </row>
    <row r="42" spans="1:6" ht="30" customHeight="1">
      <c r="A42" s="129"/>
      <c r="B42" s="129"/>
      <c r="C42" s="129"/>
      <c r="D42" s="156"/>
      <c r="E42" s="156"/>
      <c r="F42" s="156"/>
    </row>
    <row r="43" spans="1:6" ht="30" customHeight="1">
      <c r="A43" s="129"/>
      <c r="B43" s="129"/>
      <c r="C43" s="129"/>
      <c r="D43" s="156"/>
      <c r="E43" s="156"/>
      <c r="F43" s="156"/>
    </row>
    <row r="44" spans="1:6" ht="30" customHeight="1">
      <c r="A44" s="129"/>
      <c r="B44" s="129"/>
      <c r="C44" s="129"/>
      <c r="D44" s="156"/>
      <c r="E44" s="156"/>
      <c r="F44" s="156"/>
    </row>
  </sheetData>
  <mergeCells count="3">
    <mergeCell ref="A1:F1"/>
    <mergeCell ref="B4:B7"/>
    <mergeCell ref="A4:A7"/>
  </mergeCells>
  <pageMargins left="1.1811023622047245" right="0.78740157480314965" top="0.78740157480314965" bottom="0.78740157480314965" header="0" footer="0"/>
  <pageSetup paperSize="9" scale="67" firstPageNumber="1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4</vt:i4>
      </vt:variant>
    </vt:vector>
  </HeadingPairs>
  <TitlesOfParts>
    <vt:vector size="38" baseType="lpstr">
      <vt:lpstr>Mục lục</vt:lpstr>
      <vt:lpstr>Tổng quan</vt:lpstr>
      <vt:lpstr>1.GRDP</vt:lpstr>
      <vt:lpstr>2. Cây hàng năm</vt:lpstr>
      <vt:lpstr>3. Cây lâu năm</vt:lpstr>
      <vt:lpstr>4.Nong nghiep</vt:lpstr>
      <vt:lpstr>5. Chăn nuôi, LN, TS quý</vt:lpstr>
      <vt:lpstr>6.IIPthang</vt:lpstr>
      <vt:lpstr>7.IIPquy</vt:lpstr>
      <vt:lpstr>8.SPCNthang</vt:lpstr>
      <vt:lpstr>9.SPCNquy</vt:lpstr>
      <vt:lpstr>10.ton kho</vt:lpstr>
      <vt:lpstr>11.tieu thu</vt:lpstr>
      <vt:lpstr>12.Doanh nghiep</vt:lpstr>
      <vt:lpstr>13.Tong muc</vt:lpstr>
      <vt:lpstr>14. Tong muc quy</vt:lpstr>
      <vt:lpstr>15.DTBLthang</vt:lpstr>
      <vt:lpstr>16.DTBL quy</vt:lpstr>
      <vt:lpstr>17.DT van tai</vt:lpstr>
      <vt:lpstr>18. DT Vtai quy</vt:lpstr>
      <vt:lpstr>19.Vantaithang</vt:lpstr>
      <vt:lpstr>20.Vantaiquy</vt:lpstr>
      <vt:lpstr>23.Thu NSNN</vt:lpstr>
      <vt:lpstr>24.Chi NSNN</vt:lpstr>
      <vt:lpstr>25.NHNN</vt:lpstr>
      <vt:lpstr>27.VĐTTXH</vt:lpstr>
      <vt:lpstr>28.VonNSNNthang</vt:lpstr>
      <vt:lpstr>29.VonNSNNquy</vt:lpstr>
      <vt:lpstr>26.Thu hut dau tu</vt:lpstr>
      <vt:lpstr>22.Xuatkhau</vt:lpstr>
      <vt:lpstr>21. Nhapkhau</vt:lpstr>
      <vt:lpstr>30.CPI</vt:lpstr>
      <vt:lpstr>31. CSG NN-CN</vt:lpstr>
      <vt:lpstr>32.XHMT</vt:lpstr>
      <vt:lpstr>'10.ton kho'!Print_Area</vt:lpstr>
      <vt:lpstr>'11.tieu thu'!Print_Area</vt:lpstr>
      <vt:lpstr>'Tổng quan'!Print_Area</vt:lpstr>
      <vt:lpstr>'7.IIPquy'!Print_Titles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Nguyễn Thị Thu Thảo</cp:lastModifiedBy>
  <cp:lastPrinted>2025-03-03T01:29:34Z</cp:lastPrinted>
  <dcterms:created xsi:type="dcterms:W3CDTF">2018-08-01T13:07:17Z</dcterms:created>
  <dcterms:modified xsi:type="dcterms:W3CDTF">2025-03-03T01:30:13Z</dcterms:modified>
</cp:coreProperties>
</file>