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1\So lieu\"/>
    </mc:Choice>
  </mc:AlternateContent>
  <bookViews>
    <workbookView xWindow="0" yWindow="0" windowWidth="20490" windowHeight="7350" tabRatio="870" firstSheet="17" activeTab="24"/>
  </bookViews>
  <sheets>
    <sheet name="1. GRDP" sheetId="77" r:id="rId1"/>
    <sheet name="2.Nong nghiep" sheetId="62" r:id="rId2"/>
    <sheet name="3.Cây lâu năm" sheetId="63" r:id="rId3"/>
    <sheet name="4. SP chan nuoi" sheetId="69" r:id="rId4"/>
    <sheet name="5.Lam nghiep" sheetId="70" r:id="rId5"/>
    <sheet name="6.Thủy sản" sheetId="71" r:id="rId6"/>
    <sheet name="7.IIPthang" sheetId="55" r:id="rId7"/>
    <sheet name="8.IIPquy" sheetId="56" r:id="rId8"/>
    <sheet name="9.SPCNthang" sheetId="57" r:id="rId9"/>
    <sheet name="10.SPCNquy" sheetId="58" r:id="rId10"/>
    <sheet name="11.Thu NS" sheetId="73" r:id="rId11"/>
    <sheet name="12. Chi NS" sheetId="72" r:id="rId12"/>
    <sheet name="13.VĐTTXH" sheetId="59" r:id="rId13"/>
    <sheet name="14.VonNSNNthang" sheetId="60" r:id="rId14"/>
    <sheet name="15.VonNSNNquy" sheetId="61" r:id="rId15"/>
    <sheet name="16.Doanh nghiep" sheetId="75" r:id="rId16"/>
    <sheet name="17.Thu hut dau tu" sheetId="76" r:id="rId17"/>
    <sheet name="18.Tong muc" sheetId="74" r:id="rId18"/>
    <sheet name="19.DTBLthang" sheetId="21" r:id="rId19"/>
    <sheet name="20.DTBLquy" sheetId="48" r:id="rId20"/>
    <sheet name="21.DTLuutruthang" sheetId="49" r:id="rId21"/>
    <sheet name="22.DTluutruquy" sheetId="50" r:id="rId22"/>
    <sheet name="23.DT van tai" sheetId="52" r:id="rId23"/>
    <sheet name="24. DT Vtai quy" sheetId="53" r:id="rId24"/>
    <sheet name="25.Vantaithang" sheetId="47" r:id="rId25"/>
    <sheet name="26.Vantaiquy" sheetId="33" r:id="rId26"/>
    <sheet name="27.CPI" sheetId="26" r:id="rId27"/>
    <sheet name="28.XHMT" sheetId="39" r:id="rId28"/>
  </sheets>
  <externalReferences>
    <externalReference r:id="rId29"/>
  </externalReferences>
  <definedNames>
    <definedName name="_________h1" localSheetId="10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1" hidden="1">{"'TDTGT (theo Dphuong)'!$A$4:$F$75"}</definedName>
    <definedName name="_________h1" localSheetId="26" hidden="1">{"'TDTGT (theo Dphuong)'!$A$4:$F$75"}</definedName>
    <definedName name="_________h1" localSheetId="2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1" hidden="1">{"'TDTGT (theo Dphuong)'!$A$4:$F$75"}</definedName>
    <definedName name="________h1" localSheetId="26" hidden="1">{"'TDTGT (theo Dphuong)'!$A$4:$F$75"}</definedName>
    <definedName name="________h1" localSheetId="2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1" hidden="1">{"'TDTGT (theo Dphuong)'!$A$4:$F$75"}</definedName>
    <definedName name="_______h1" localSheetId="26" hidden="1">{"'TDTGT (theo Dphuong)'!$A$4:$F$75"}</definedName>
    <definedName name="_______h1" localSheetId="2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1" hidden="1">{#N/A,#N/A,FALSE,"Chung"}</definedName>
    <definedName name="______B5" localSheetId="26" hidden="1">{#N/A,#N/A,FALSE,"Chung"}</definedName>
    <definedName name="______B5" localSheetId="2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1" hidden="1">{"'TDTGT (theo Dphuong)'!$A$4:$F$75"}</definedName>
    <definedName name="______h1" localSheetId="26" hidden="1">{"'TDTGT (theo Dphuong)'!$A$4:$F$75"}</definedName>
    <definedName name="______h1" localSheetId="2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1" hidden="1">{"'TDTGT (theo Dphuong)'!$A$4:$F$75"}</definedName>
    <definedName name="______h2" localSheetId="26" hidden="1">{"'TDTGT (theo Dphuong)'!$A$4:$F$75"}</definedName>
    <definedName name="______h2" localSheetId="2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1" hidden="1">{#N/A,#N/A,FALSE,"Chung"}</definedName>
    <definedName name="_____B5" localSheetId="26" hidden="1">{#N/A,#N/A,FALSE,"Chung"}</definedName>
    <definedName name="_____B5" localSheetId="2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1" hidden="1">{"'TDTGT (theo Dphuong)'!$A$4:$F$75"}</definedName>
    <definedName name="_____h1" localSheetId="26" hidden="1">{"'TDTGT (theo Dphuong)'!$A$4:$F$75"}</definedName>
    <definedName name="_____h1" localSheetId="2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1" hidden="1">{"'TDTGT (theo Dphuong)'!$A$4:$F$75"}</definedName>
    <definedName name="_____h2" localSheetId="26" hidden="1">{"'TDTGT (theo Dphuong)'!$A$4:$F$75"}</definedName>
    <definedName name="_____h2" localSheetId="2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1" hidden="1">{#N/A,#N/A,FALSE,"Chung"}</definedName>
    <definedName name="____B5" localSheetId="26" hidden="1">{#N/A,#N/A,FALSE,"Chung"}</definedName>
    <definedName name="____B5" localSheetId="2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1" hidden="1">{"'TDTGT (theo Dphuong)'!$A$4:$F$75"}</definedName>
    <definedName name="____h1" localSheetId="26" hidden="1">{"'TDTGT (theo Dphuong)'!$A$4:$F$75"}</definedName>
    <definedName name="____h1" localSheetId="2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1" hidden="1">{"'TDTGT (theo Dphuong)'!$A$4:$F$75"}</definedName>
    <definedName name="____h2" localSheetId="26" hidden="1">{"'TDTGT (theo Dphuong)'!$A$4:$F$75"}</definedName>
    <definedName name="____h2" localSheetId="2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1" hidden="1">{#N/A,#N/A,FALSE,"Chung"}</definedName>
    <definedName name="___B5" localSheetId="26" hidden="1">{#N/A,#N/A,FALSE,"Chung"}</definedName>
    <definedName name="___B5" localSheetId="2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1" hidden="1">{"'TDTGT (theo Dphuong)'!$A$4:$F$75"}</definedName>
    <definedName name="___h1" localSheetId="26" hidden="1">{"'TDTGT (theo Dphuong)'!$A$4:$F$75"}</definedName>
    <definedName name="___h1" localSheetId="2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1" hidden="1">{"'TDTGT (theo Dphuong)'!$A$4:$F$75"}</definedName>
    <definedName name="___h2" localSheetId="26" hidden="1">{"'TDTGT (theo Dphuong)'!$A$4:$F$75"}</definedName>
    <definedName name="___h2" localSheetId="2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1" hidden="1">{#N/A,#N/A,FALSE,"Chung"}</definedName>
    <definedName name="__B5" localSheetId="26" hidden="1">{#N/A,#N/A,FALSE,"Chung"}</definedName>
    <definedName name="__B5" localSheetId="2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1" hidden="1">{"'TDTGT (theo Dphuong)'!$A$4:$F$75"}</definedName>
    <definedName name="__h1" localSheetId="26" hidden="1">{"'TDTGT (theo Dphuong)'!$A$4:$F$75"}</definedName>
    <definedName name="__h1" localSheetId="2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1" hidden="1">{"'TDTGT (theo Dphuong)'!$A$4:$F$75"}</definedName>
    <definedName name="__h2" localSheetId="26" hidden="1">{"'TDTGT (theo Dphuong)'!$A$4:$F$75"}</definedName>
    <definedName name="__h2" localSheetId="2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1" hidden="1">{#N/A,#N/A,FALSE,"Chung"}</definedName>
    <definedName name="_B5" localSheetId="26" hidden="1">{#N/A,#N/A,FALSE,"Chung"}</definedName>
    <definedName name="_B5" localSheetId="2" hidden="1">{#N/A,#N/A,FALSE,"Chung"}</definedName>
    <definedName name="_B5" hidden="1">{#N/A,#N/A,FALSE,"Chung"}</definedName>
    <definedName name="_Fill" localSheetId="9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8" hidden="1">#REF!</definedName>
    <definedName name="_Fill" localSheetId="1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4" hidden="1">#REF!</definedName>
    <definedName name="_Fill" localSheetId="26" hidden="1">#REF!</definedName>
    <definedName name="_Fill" localSheetId="2" hidden="1">#REF!</definedName>
    <definedName name="_Fill" localSheetId="7" hidden="1">#REF!</definedName>
    <definedName name="_Fill" hidden="1">#REF!</definedName>
    <definedName name="_xlnm._FilterDatabase" localSheetId="15" hidden="1">'16.Doanh nghiep'!$I$7:$J$24</definedName>
    <definedName name="_h1" localSheetId="10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1" hidden="1">{"'TDTGT (theo Dphuong)'!$A$4:$F$75"}</definedName>
    <definedName name="_h1" localSheetId="26" hidden="1">{"'TDTGT (theo Dphuong)'!$A$4:$F$75"}</definedName>
    <definedName name="_h1" localSheetId="2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1" hidden="1">{"'TDTGT (theo Dphuong)'!$A$4:$F$75"}</definedName>
    <definedName name="_h2" localSheetId="26" hidden="1">{"'TDTGT (theo Dphuong)'!$A$4:$F$75"}</definedName>
    <definedName name="_h2" localSheetId="2" hidden="1">{"'TDTGT (theo Dphuong)'!$A$4:$F$75"}</definedName>
    <definedName name="_h2" hidden="1">{"'TDTGT (theo Dphuong)'!$A$4:$F$75"}</definedName>
    <definedName name="abc" localSheetId="10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1" hidden="1">{"'TDTGT (theo Dphuong)'!$A$4:$F$75"}</definedName>
    <definedName name="abc" localSheetId="26" hidden="1">{"'TDTGT (theo Dphuong)'!$A$4:$F$75"}</definedName>
    <definedName name="abc" localSheetId="2" hidden="1">{"'TDTGT (theo Dphuong)'!$A$4:$F$75"}</definedName>
    <definedName name="abc" hidden="1">{"'TDTGT (theo Dphuong)'!$A$4:$F$75"}</definedName>
    <definedName name="adsf" localSheetId="9">#REF!</definedName>
    <definedName name="adsf" localSheetId="14">#REF!</definedName>
    <definedName name="adsf" localSheetId="18">#REF!</definedName>
    <definedName name="adsf" localSheetId="1">#REF!</definedName>
    <definedName name="adsf" localSheetId="19">#REF!</definedName>
    <definedName name="adsf" localSheetId="20">#REF!</definedName>
    <definedName name="adsf" localSheetId="21">#REF!</definedName>
    <definedName name="adsf" localSheetId="24">#REF!</definedName>
    <definedName name="adsf" localSheetId="26">#REF!</definedName>
    <definedName name="adsf" localSheetId="2">#REF!</definedName>
    <definedName name="adsf" localSheetId="7">#REF!</definedName>
    <definedName name="adsf">#REF!</definedName>
    <definedName name="anpha" localSheetId="9">#REF!</definedName>
    <definedName name="anpha" localSheetId="12">#REF!</definedName>
    <definedName name="anpha" localSheetId="13">#REF!</definedName>
    <definedName name="anpha" localSheetId="14">#REF!</definedName>
    <definedName name="anpha" localSheetId="18">#REF!</definedName>
    <definedName name="anpha" localSheetId="1">#REF!</definedName>
    <definedName name="anpha" localSheetId="19">#REF!</definedName>
    <definedName name="anpha" localSheetId="20">#REF!</definedName>
    <definedName name="anpha" localSheetId="21">#REF!</definedName>
    <definedName name="anpha" localSheetId="24">#REF!</definedName>
    <definedName name="anpha" localSheetId="26">#REF!</definedName>
    <definedName name="anpha" localSheetId="2">#REF!</definedName>
    <definedName name="anpha" localSheetId="7">#REF!</definedName>
    <definedName name="anpha">#REF!</definedName>
    <definedName name="B5new" localSheetId="10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1" hidden="1">{"'TDTGT (theo Dphuong)'!$A$4:$F$75"}</definedName>
    <definedName name="B5new" localSheetId="26" hidden="1">{"'TDTGT (theo Dphuong)'!$A$4:$F$75"}</definedName>
    <definedName name="B5new" localSheetId="2" hidden="1">{"'TDTGT (theo Dphuong)'!$A$4:$F$75"}</definedName>
    <definedName name="B5new" hidden="1">{"'TDTGT (theo Dphuong)'!$A$4:$F$75"}</definedName>
    <definedName name="beta" localSheetId="9">#REF!</definedName>
    <definedName name="beta" localSheetId="14">#REF!</definedName>
    <definedName name="beta" localSheetId="18">#REF!</definedName>
    <definedName name="beta" localSheetId="1">#REF!</definedName>
    <definedName name="beta" localSheetId="19">#REF!</definedName>
    <definedName name="beta" localSheetId="20">#REF!</definedName>
    <definedName name="beta" localSheetId="21">#REF!</definedName>
    <definedName name="beta" localSheetId="24">#REF!</definedName>
    <definedName name="beta" localSheetId="26">#REF!</definedName>
    <definedName name="beta" localSheetId="2">#REF!</definedName>
    <definedName name="beta" localSheetId="7">#REF!</definedName>
    <definedName name="beta">#REF!</definedName>
    <definedName name="BT" localSheetId="9">#REF!</definedName>
    <definedName name="BT" localSheetId="12">#REF!</definedName>
    <definedName name="BT" localSheetId="13">#REF!</definedName>
    <definedName name="BT" localSheetId="14">#REF!</definedName>
    <definedName name="BT" localSheetId="18">#REF!</definedName>
    <definedName name="BT" localSheetId="1">#REF!</definedName>
    <definedName name="BT" localSheetId="19">#REF!</definedName>
    <definedName name="BT" localSheetId="20">#REF!</definedName>
    <definedName name="BT" localSheetId="21">#REF!</definedName>
    <definedName name="BT" localSheetId="24">#REF!</definedName>
    <definedName name="BT" localSheetId="26">#REF!</definedName>
    <definedName name="BT" localSheetId="2">#REF!</definedName>
    <definedName name="BT" localSheetId="7">#REF!</definedName>
    <definedName name="BT">#REF!</definedName>
    <definedName name="bv" localSheetId="9">#REF!</definedName>
    <definedName name="bv" localSheetId="12">#REF!</definedName>
    <definedName name="bv" localSheetId="13">#REF!</definedName>
    <definedName name="bv" localSheetId="14">#REF!</definedName>
    <definedName name="bv" localSheetId="18">#REF!</definedName>
    <definedName name="bv" localSheetId="1">#REF!</definedName>
    <definedName name="bv" localSheetId="19">#REF!</definedName>
    <definedName name="bv" localSheetId="20">#REF!</definedName>
    <definedName name="bv" localSheetId="21">#REF!</definedName>
    <definedName name="bv" localSheetId="24">#REF!</definedName>
    <definedName name="bv" localSheetId="26">#REF!</definedName>
    <definedName name="bv" localSheetId="2">#REF!</definedName>
    <definedName name="bv" localSheetId="7">#REF!</definedName>
    <definedName name="bv">#REF!</definedName>
    <definedName name="CS_10" localSheetId="9">#REF!</definedName>
    <definedName name="CS_10" localSheetId="12">#REF!</definedName>
    <definedName name="CS_10" localSheetId="13">#REF!</definedName>
    <definedName name="CS_10" localSheetId="14">#REF!</definedName>
    <definedName name="CS_10" localSheetId="18">#REF!</definedName>
    <definedName name="CS_10" localSheetId="1">#REF!</definedName>
    <definedName name="CS_10" localSheetId="19">#REF!</definedName>
    <definedName name="CS_10" localSheetId="20">#REF!</definedName>
    <definedName name="CS_10" localSheetId="21">#REF!</definedName>
    <definedName name="CS_10" localSheetId="24">#REF!</definedName>
    <definedName name="CS_10" localSheetId="26">#REF!</definedName>
    <definedName name="CS_10" localSheetId="2">#REF!</definedName>
    <definedName name="CS_10" localSheetId="7">#REF!</definedName>
    <definedName name="CS_10">#REF!</definedName>
    <definedName name="CS_100" localSheetId="9">#REF!</definedName>
    <definedName name="CS_100" localSheetId="12">#REF!</definedName>
    <definedName name="CS_100" localSheetId="13">#REF!</definedName>
    <definedName name="CS_100" localSheetId="14">#REF!</definedName>
    <definedName name="CS_100" localSheetId="18">#REF!</definedName>
    <definedName name="CS_100" localSheetId="1">#REF!</definedName>
    <definedName name="CS_100" localSheetId="19">#REF!</definedName>
    <definedName name="CS_100" localSheetId="20">#REF!</definedName>
    <definedName name="CS_100" localSheetId="21">#REF!</definedName>
    <definedName name="CS_100" localSheetId="24">#REF!</definedName>
    <definedName name="CS_100" localSheetId="26">#REF!</definedName>
    <definedName name="CS_100" localSheetId="2">#REF!</definedName>
    <definedName name="CS_100" localSheetId="7">#REF!</definedName>
    <definedName name="CS_100">#REF!</definedName>
    <definedName name="CS_10S" localSheetId="9">#REF!</definedName>
    <definedName name="CS_10S" localSheetId="12">#REF!</definedName>
    <definedName name="CS_10S" localSheetId="13">#REF!</definedName>
    <definedName name="CS_10S" localSheetId="14">#REF!</definedName>
    <definedName name="CS_10S" localSheetId="18">#REF!</definedName>
    <definedName name="CS_10S" localSheetId="1">#REF!</definedName>
    <definedName name="CS_10S" localSheetId="19">#REF!</definedName>
    <definedName name="CS_10S" localSheetId="20">#REF!</definedName>
    <definedName name="CS_10S" localSheetId="21">#REF!</definedName>
    <definedName name="CS_10S" localSheetId="24">#REF!</definedName>
    <definedName name="CS_10S" localSheetId="26">#REF!</definedName>
    <definedName name="CS_10S" localSheetId="2">#REF!</definedName>
    <definedName name="CS_10S" localSheetId="7">#REF!</definedName>
    <definedName name="CS_10S">#REF!</definedName>
    <definedName name="CS_120" localSheetId="9">#REF!</definedName>
    <definedName name="CS_120" localSheetId="12">#REF!</definedName>
    <definedName name="CS_120" localSheetId="13">#REF!</definedName>
    <definedName name="CS_120" localSheetId="14">#REF!</definedName>
    <definedName name="CS_120" localSheetId="18">#REF!</definedName>
    <definedName name="CS_120" localSheetId="1">#REF!</definedName>
    <definedName name="CS_120" localSheetId="19">#REF!</definedName>
    <definedName name="CS_120" localSheetId="20">#REF!</definedName>
    <definedName name="CS_120" localSheetId="21">#REF!</definedName>
    <definedName name="CS_120" localSheetId="24">#REF!</definedName>
    <definedName name="CS_120" localSheetId="26">#REF!</definedName>
    <definedName name="CS_120" localSheetId="2">#REF!</definedName>
    <definedName name="CS_120" localSheetId="7">#REF!</definedName>
    <definedName name="CS_120">#REF!</definedName>
    <definedName name="CS_140" localSheetId="9">#REF!</definedName>
    <definedName name="CS_140" localSheetId="12">#REF!</definedName>
    <definedName name="CS_140" localSheetId="13">#REF!</definedName>
    <definedName name="CS_140" localSheetId="14">#REF!</definedName>
    <definedName name="CS_140" localSheetId="18">#REF!</definedName>
    <definedName name="CS_140" localSheetId="1">#REF!</definedName>
    <definedName name="CS_140" localSheetId="19">#REF!</definedName>
    <definedName name="CS_140" localSheetId="20">#REF!</definedName>
    <definedName name="CS_140" localSheetId="21">#REF!</definedName>
    <definedName name="CS_140" localSheetId="24">#REF!</definedName>
    <definedName name="CS_140" localSheetId="26">#REF!</definedName>
    <definedName name="CS_140" localSheetId="2">#REF!</definedName>
    <definedName name="CS_140" localSheetId="7">#REF!</definedName>
    <definedName name="CS_140">#REF!</definedName>
    <definedName name="CS_160" localSheetId="9">#REF!</definedName>
    <definedName name="CS_160" localSheetId="12">#REF!</definedName>
    <definedName name="CS_160" localSheetId="13">#REF!</definedName>
    <definedName name="CS_160" localSheetId="14">#REF!</definedName>
    <definedName name="CS_160" localSheetId="18">#REF!</definedName>
    <definedName name="CS_160" localSheetId="1">#REF!</definedName>
    <definedName name="CS_160" localSheetId="19">#REF!</definedName>
    <definedName name="CS_160" localSheetId="20">#REF!</definedName>
    <definedName name="CS_160" localSheetId="21">#REF!</definedName>
    <definedName name="CS_160" localSheetId="24">#REF!</definedName>
    <definedName name="CS_160" localSheetId="26">#REF!</definedName>
    <definedName name="CS_160" localSheetId="2">#REF!</definedName>
    <definedName name="CS_160" localSheetId="7">#REF!</definedName>
    <definedName name="CS_160">#REF!</definedName>
    <definedName name="CS_20" localSheetId="9">#REF!</definedName>
    <definedName name="CS_20" localSheetId="12">#REF!</definedName>
    <definedName name="CS_20" localSheetId="13">#REF!</definedName>
    <definedName name="CS_20" localSheetId="14">#REF!</definedName>
    <definedName name="CS_20" localSheetId="18">#REF!</definedName>
    <definedName name="CS_20" localSheetId="1">#REF!</definedName>
    <definedName name="CS_20" localSheetId="19">#REF!</definedName>
    <definedName name="CS_20" localSheetId="20">#REF!</definedName>
    <definedName name="CS_20" localSheetId="21">#REF!</definedName>
    <definedName name="CS_20" localSheetId="24">#REF!</definedName>
    <definedName name="CS_20" localSheetId="26">#REF!</definedName>
    <definedName name="CS_20" localSheetId="2">#REF!</definedName>
    <definedName name="CS_20" localSheetId="7">#REF!</definedName>
    <definedName name="CS_20">#REF!</definedName>
    <definedName name="CS_30" localSheetId="9">#REF!</definedName>
    <definedName name="CS_30" localSheetId="12">#REF!</definedName>
    <definedName name="CS_30" localSheetId="13">#REF!</definedName>
    <definedName name="CS_30" localSheetId="14">#REF!</definedName>
    <definedName name="CS_30" localSheetId="18">#REF!</definedName>
    <definedName name="CS_30" localSheetId="1">#REF!</definedName>
    <definedName name="CS_30" localSheetId="19">#REF!</definedName>
    <definedName name="CS_30" localSheetId="20">#REF!</definedName>
    <definedName name="CS_30" localSheetId="21">#REF!</definedName>
    <definedName name="CS_30" localSheetId="24">#REF!</definedName>
    <definedName name="CS_30" localSheetId="26">#REF!</definedName>
    <definedName name="CS_30" localSheetId="2">#REF!</definedName>
    <definedName name="CS_30" localSheetId="7">#REF!</definedName>
    <definedName name="CS_30">#REF!</definedName>
    <definedName name="CS_40" localSheetId="9">#REF!</definedName>
    <definedName name="CS_40" localSheetId="12">#REF!</definedName>
    <definedName name="CS_40" localSheetId="13">#REF!</definedName>
    <definedName name="CS_40" localSheetId="14">#REF!</definedName>
    <definedName name="CS_40" localSheetId="18">#REF!</definedName>
    <definedName name="CS_40" localSheetId="1">#REF!</definedName>
    <definedName name="CS_40" localSheetId="19">#REF!</definedName>
    <definedName name="CS_40" localSheetId="20">#REF!</definedName>
    <definedName name="CS_40" localSheetId="21">#REF!</definedName>
    <definedName name="CS_40" localSheetId="24">#REF!</definedName>
    <definedName name="CS_40" localSheetId="26">#REF!</definedName>
    <definedName name="CS_40" localSheetId="2">#REF!</definedName>
    <definedName name="CS_40" localSheetId="7">#REF!</definedName>
    <definedName name="CS_40">#REF!</definedName>
    <definedName name="CS_40S" localSheetId="9">#REF!</definedName>
    <definedName name="CS_40S" localSheetId="12">#REF!</definedName>
    <definedName name="CS_40S" localSheetId="13">#REF!</definedName>
    <definedName name="CS_40S" localSheetId="14">#REF!</definedName>
    <definedName name="CS_40S" localSheetId="18">#REF!</definedName>
    <definedName name="CS_40S" localSheetId="1">#REF!</definedName>
    <definedName name="CS_40S" localSheetId="19">#REF!</definedName>
    <definedName name="CS_40S" localSheetId="20">#REF!</definedName>
    <definedName name="CS_40S" localSheetId="21">#REF!</definedName>
    <definedName name="CS_40S" localSheetId="24">#REF!</definedName>
    <definedName name="CS_40S" localSheetId="26">#REF!</definedName>
    <definedName name="CS_40S" localSheetId="2">#REF!</definedName>
    <definedName name="CS_40S" localSheetId="7">#REF!</definedName>
    <definedName name="CS_40S">#REF!</definedName>
    <definedName name="CS_5S" localSheetId="9">#REF!</definedName>
    <definedName name="CS_5S" localSheetId="12">#REF!</definedName>
    <definedName name="CS_5S" localSheetId="13">#REF!</definedName>
    <definedName name="CS_5S" localSheetId="14">#REF!</definedName>
    <definedName name="CS_5S" localSheetId="18">#REF!</definedName>
    <definedName name="CS_5S" localSheetId="1">#REF!</definedName>
    <definedName name="CS_5S" localSheetId="19">#REF!</definedName>
    <definedName name="CS_5S" localSheetId="20">#REF!</definedName>
    <definedName name="CS_5S" localSheetId="21">#REF!</definedName>
    <definedName name="CS_5S" localSheetId="24">#REF!</definedName>
    <definedName name="CS_5S" localSheetId="26">#REF!</definedName>
    <definedName name="CS_5S" localSheetId="2">#REF!</definedName>
    <definedName name="CS_5S" localSheetId="7">#REF!</definedName>
    <definedName name="CS_5S">#REF!</definedName>
    <definedName name="CS_60" localSheetId="9">#REF!</definedName>
    <definedName name="CS_60" localSheetId="12">#REF!</definedName>
    <definedName name="CS_60" localSheetId="13">#REF!</definedName>
    <definedName name="CS_60" localSheetId="14">#REF!</definedName>
    <definedName name="CS_60" localSheetId="18">#REF!</definedName>
    <definedName name="CS_60" localSheetId="1">#REF!</definedName>
    <definedName name="CS_60" localSheetId="19">#REF!</definedName>
    <definedName name="CS_60" localSheetId="20">#REF!</definedName>
    <definedName name="CS_60" localSheetId="21">#REF!</definedName>
    <definedName name="CS_60" localSheetId="24">#REF!</definedName>
    <definedName name="CS_60" localSheetId="26">#REF!</definedName>
    <definedName name="CS_60" localSheetId="2">#REF!</definedName>
    <definedName name="CS_60" localSheetId="7">#REF!</definedName>
    <definedName name="CS_60">#REF!</definedName>
    <definedName name="CS_80" localSheetId="9">#REF!</definedName>
    <definedName name="CS_80" localSheetId="12">#REF!</definedName>
    <definedName name="CS_80" localSheetId="13">#REF!</definedName>
    <definedName name="CS_80" localSheetId="14">#REF!</definedName>
    <definedName name="CS_80" localSheetId="18">#REF!</definedName>
    <definedName name="CS_80" localSheetId="1">#REF!</definedName>
    <definedName name="CS_80" localSheetId="19">#REF!</definedName>
    <definedName name="CS_80" localSheetId="20">#REF!</definedName>
    <definedName name="CS_80" localSheetId="21">#REF!</definedName>
    <definedName name="CS_80" localSheetId="24">#REF!</definedName>
    <definedName name="CS_80" localSheetId="26">#REF!</definedName>
    <definedName name="CS_80" localSheetId="2">#REF!</definedName>
    <definedName name="CS_80" localSheetId="7">#REF!</definedName>
    <definedName name="CS_80">#REF!</definedName>
    <definedName name="CS_80S" localSheetId="9">#REF!</definedName>
    <definedName name="CS_80S" localSheetId="12">#REF!</definedName>
    <definedName name="CS_80S" localSheetId="13">#REF!</definedName>
    <definedName name="CS_80S" localSheetId="14">#REF!</definedName>
    <definedName name="CS_80S" localSheetId="18">#REF!</definedName>
    <definedName name="CS_80S" localSheetId="1">#REF!</definedName>
    <definedName name="CS_80S" localSheetId="19">#REF!</definedName>
    <definedName name="CS_80S" localSheetId="20">#REF!</definedName>
    <definedName name="CS_80S" localSheetId="21">#REF!</definedName>
    <definedName name="CS_80S" localSheetId="24">#REF!</definedName>
    <definedName name="CS_80S" localSheetId="26">#REF!</definedName>
    <definedName name="CS_80S" localSheetId="2">#REF!</definedName>
    <definedName name="CS_80S" localSheetId="7">#REF!</definedName>
    <definedName name="CS_80S">#REF!</definedName>
    <definedName name="CS_STD" localSheetId="9">#REF!</definedName>
    <definedName name="CS_STD" localSheetId="12">#REF!</definedName>
    <definedName name="CS_STD" localSheetId="13">#REF!</definedName>
    <definedName name="CS_STD" localSheetId="14">#REF!</definedName>
    <definedName name="CS_STD" localSheetId="18">#REF!</definedName>
    <definedName name="CS_STD" localSheetId="1">#REF!</definedName>
    <definedName name="CS_STD" localSheetId="19">#REF!</definedName>
    <definedName name="CS_STD" localSheetId="20">#REF!</definedName>
    <definedName name="CS_STD" localSheetId="21">#REF!</definedName>
    <definedName name="CS_STD" localSheetId="24">#REF!</definedName>
    <definedName name="CS_STD" localSheetId="26">#REF!</definedName>
    <definedName name="CS_STD" localSheetId="2">#REF!</definedName>
    <definedName name="CS_STD" localSheetId="7">#REF!</definedName>
    <definedName name="CS_STD">#REF!</definedName>
    <definedName name="CS_XS" localSheetId="9">#REF!</definedName>
    <definedName name="CS_XS" localSheetId="12">#REF!</definedName>
    <definedName name="CS_XS" localSheetId="13">#REF!</definedName>
    <definedName name="CS_XS" localSheetId="14">#REF!</definedName>
    <definedName name="CS_XS" localSheetId="18">#REF!</definedName>
    <definedName name="CS_XS" localSheetId="1">#REF!</definedName>
    <definedName name="CS_XS" localSheetId="19">#REF!</definedName>
    <definedName name="CS_XS" localSheetId="20">#REF!</definedName>
    <definedName name="CS_XS" localSheetId="21">#REF!</definedName>
    <definedName name="CS_XS" localSheetId="24">#REF!</definedName>
    <definedName name="CS_XS" localSheetId="26">#REF!</definedName>
    <definedName name="CS_XS" localSheetId="2">#REF!</definedName>
    <definedName name="CS_XS" localSheetId="7">#REF!</definedName>
    <definedName name="CS_XS">#REF!</definedName>
    <definedName name="CS_XXS" localSheetId="9">#REF!</definedName>
    <definedName name="CS_XXS" localSheetId="12">#REF!</definedName>
    <definedName name="CS_XXS" localSheetId="13">#REF!</definedName>
    <definedName name="CS_XXS" localSheetId="14">#REF!</definedName>
    <definedName name="CS_XXS" localSheetId="18">#REF!</definedName>
    <definedName name="CS_XXS" localSheetId="1">#REF!</definedName>
    <definedName name="CS_XXS" localSheetId="19">#REF!</definedName>
    <definedName name="CS_XXS" localSheetId="20">#REF!</definedName>
    <definedName name="CS_XXS" localSheetId="21">#REF!</definedName>
    <definedName name="CS_XXS" localSheetId="24">#REF!</definedName>
    <definedName name="CS_XXS" localSheetId="26">#REF!</definedName>
    <definedName name="CS_XXS" localSheetId="2">#REF!</definedName>
    <definedName name="CS_XXS" localSheetId="7">#REF!</definedName>
    <definedName name="CS_XXS">#REF!</definedName>
    <definedName name="cv" localSheetId="10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1" hidden="1">{"'TDTGT (theo Dphuong)'!$A$4:$F$75"}</definedName>
    <definedName name="cv" localSheetId="26" hidden="1">{"'TDTGT (theo Dphuong)'!$A$4:$F$75"}</definedName>
    <definedName name="cv" localSheetId="2" hidden="1">{"'TDTGT (theo Dphuong)'!$A$4:$F$75"}</definedName>
    <definedName name="cv" hidden="1">{"'TDTGT (theo Dphuong)'!$A$4:$F$75"}</definedName>
    <definedName name="cx" localSheetId="9">#REF!</definedName>
    <definedName name="cx" localSheetId="12">#REF!</definedName>
    <definedName name="cx" localSheetId="13">#REF!</definedName>
    <definedName name="cx" localSheetId="14">#REF!</definedName>
    <definedName name="cx" localSheetId="18">#REF!</definedName>
    <definedName name="cx" localSheetId="1">#REF!</definedName>
    <definedName name="cx" localSheetId="19">#REF!</definedName>
    <definedName name="cx" localSheetId="20">#REF!</definedName>
    <definedName name="cx" localSheetId="21">#REF!</definedName>
    <definedName name="cx" localSheetId="24">#REF!</definedName>
    <definedName name="cx" localSheetId="26">#REF!</definedName>
    <definedName name="cx" localSheetId="2">#REF!</definedName>
    <definedName name="cx" localSheetId="7">#REF!</definedName>
    <definedName name="cx">#REF!</definedName>
    <definedName name="d" localSheetId="9" hidden="1">#REF!</definedName>
    <definedName name="d" localSheetId="12" hidden="1">#REF!</definedName>
    <definedName name="d" localSheetId="13" hidden="1">#REF!</definedName>
    <definedName name="d" localSheetId="14" hidden="1">#REF!</definedName>
    <definedName name="d" localSheetId="18" hidden="1">#REF!</definedName>
    <definedName name="d" localSheetId="1" hidden="1">#REF!</definedName>
    <definedName name="d" localSheetId="19" hidden="1">#REF!</definedName>
    <definedName name="d" localSheetId="20" hidden="1">#REF!</definedName>
    <definedName name="d" localSheetId="21" hidden="1">#REF!</definedName>
    <definedName name="d" localSheetId="24" hidden="1">#REF!</definedName>
    <definedName name="d" localSheetId="26" hidden="1">#REF!</definedName>
    <definedName name="d" localSheetId="2" hidden="1">#REF!</definedName>
    <definedName name="d" localSheetId="7" hidden="1">#REF!</definedName>
    <definedName name="d" hidden="1">#REF!</definedName>
    <definedName name="dd" localSheetId="9">#REF!</definedName>
    <definedName name="dd" localSheetId="12">#REF!</definedName>
    <definedName name="dd" localSheetId="13">#REF!</definedName>
    <definedName name="dd" localSheetId="14">#REF!</definedName>
    <definedName name="dd" localSheetId="18">#REF!</definedName>
    <definedName name="dd" localSheetId="1">#REF!</definedName>
    <definedName name="dd" localSheetId="19">#REF!</definedName>
    <definedName name="dd" localSheetId="20">#REF!</definedName>
    <definedName name="dd" localSheetId="21">#REF!</definedName>
    <definedName name="dd" localSheetId="24">#REF!</definedName>
    <definedName name="dd" localSheetId="26">#REF!</definedName>
    <definedName name="dd" localSheetId="2">#REF!</definedName>
    <definedName name="dd" localSheetId="7">#REF!</definedName>
    <definedName name="dd">#REF!</definedName>
    <definedName name="df" localSheetId="9" hidden="1">#REF!</definedName>
    <definedName name="df" localSheetId="12" hidden="1">#REF!</definedName>
    <definedName name="df" localSheetId="13" hidden="1">#REF!</definedName>
    <definedName name="df" localSheetId="14" hidden="1">#REF!</definedName>
    <definedName name="df" localSheetId="18" hidden="1">#REF!</definedName>
    <definedName name="df" localSheetId="1" hidden="1">#REF!</definedName>
    <definedName name="df" localSheetId="19" hidden="1">#REF!</definedName>
    <definedName name="df" localSheetId="20" hidden="1">#REF!</definedName>
    <definedName name="df" localSheetId="21" hidden="1">#REF!</definedName>
    <definedName name="df" localSheetId="24" hidden="1">#REF!</definedName>
    <definedName name="df" localSheetId="26" hidden="1">#REF!</definedName>
    <definedName name="df" localSheetId="2" hidden="1">#REF!</definedName>
    <definedName name="df" localSheetId="7" hidden="1">#REF!</definedName>
    <definedName name="df" hidden="1">#REF!</definedName>
    <definedName name="dg" localSheetId="9">#REF!</definedName>
    <definedName name="dg" localSheetId="12">#REF!</definedName>
    <definedName name="dg" localSheetId="13">#REF!</definedName>
    <definedName name="dg" localSheetId="14">#REF!</definedName>
    <definedName name="dg" localSheetId="18">#REF!</definedName>
    <definedName name="dg" localSheetId="1">#REF!</definedName>
    <definedName name="dg" localSheetId="19">#REF!</definedName>
    <definedName name="dg" localSheetId="20">#REF!</definedName>
    <definedName name="dg" localSheetId="21">#REF!</definedName>
    <definedName name="dg" localSheetId="24">#REF!</definedName>
    <definedName name="dg" localSheetId="26">#REF!</definedName>
    <definedName name="dg" localSheetId="2">#REF!</definedName>
    <definedName name="dg" localSheetId="7">#REF!</definedName>
    <definedName name="dg">#REF!</definedName>
    <definedName name="dien" localSheetId="9">#REF!</definedName>
    <definedName name="dien" localSheetId="12">#REF!</definedName>
    <definedName name="dien" localSheetId="13">#REF!</definedName>
    <definedName name="dien" localSheetId="14">#REF!</definedName>
    <definedName name="dien" localSheetId="18">#REF!</definedName>
    <definedName name="dien" localSheetId="1">#REF!</definedName>
    <definedName name="dien" localSheetId="19">#REF!</definedName>
    <definedName name="dien" localSheetId="20">#REF!</definedName>
    <definedName name="dien" localSheetId="21">#REF!</definedName>
    <definedName name="dien" localSheetId="24">#REF!</definedName>
    <definedName name="dien" localSheetId="26">#REF!</definedName>
    <definedName name="dien" localSheetId="2">#REF!</definedName>
    <definedName name="dien" localSheetId="7">#REF!</definedName>
    <definedName name="dien">#REF!</definedName>
    <definedName name="dn" localSheetId="10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1" hidden="1">{"'TDTGT (theo Dphuong)'!$A$4:$F$75"}</definedName>
    <definedName name="dn" localSheetId="26" hidden="1">{"'TDTGT (theo Dphuong)'!$A$4:$F$75"}</definedName>
    <definedName name="dn" localSheetId="2" hidden="1">{"'TDTGT (theo Dphuong)'!$A$4:$F$75"}</definedName>
    <definedName name="dn" hidden="1">{"'TDTGT (theo Dphuong)'!$A$4:$F$75"}</definedName>
    <definedName name="ffddg" localSheetId="9">#REF!</definedName>
    <definedName name="ffddg" localSheetId="14">#REF!</definedName>
    <definedName name="ffddg" localSheetId="18">#REF!</definedName>
    <definedName name="ffddg" localSheetId="1">#REF!</definedName>
    <definedName name="ffddg" localSheetId="19">#REF!</definedName>
    <definedName name="ffddg" localSheetId="20">#REF!</definedName>
    <definedName name="ffddg" localSheetId="21">#REF!</definedName>
    <definedName name="ffddg" localSheetId="24">#REF!</definedName>
    <definedName name="ffddg" localSheetId="26">#REF!</definedName>
    <definedName name="ffddg" localSheetId="2">#REF!</definedName>
    <definedName name="ffddg" localSheetId="7">#REF!</definedName>
    <definedName name="ffddg">#REF!</definedName>
    <definedName name="h" localSheetId="10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1" hidden="1">{"'TDTGT (theo Dphuong)'!$A$4:$F$75"}</definedName>
    <definedName name="h" localSheetId="26" hidden="1">{"'TDTGT (theo Dphuong)'!$A$4:$F$75"}</definedName>
    <definedName name="h" localSheetId="2" hidden="1">{"'TDTGT (theo Dphuong)'!$A$4:$F$75"}</definedName>
    <definedName name="h" hidden="1">{"'TDTGT (theo Dphuong)'!$A$4:$F$75"}</definedName>
    <definedName name="hab" localSheetId="9">#REF!</definedName>
    <definedName name="hab" localSheetId="12">#REF!</definedName>
    <definedName name="hab" localSheetId="13">#REF!</definedName>
    <definedName name="hab" localSheetId="14">#REF!</definedName>
    <definedName name="hab" localSheetId="18">#REF!</definedName>
    <definedName name="hab" localSheetId="1">#REF!</definedName>
    <definedName name="hab" localSheetId="19">#REF!</definedName>
    <definedName name="hab" localSheetId="20">#REF!</definedName>
    <definedName name="hab" localSheetId="21">#REF!</definedName>
    <definedName name="hab" localSheetId="24">#REF!</definedName>
    <definedName name="hab" localSheetId="26">#REF!</definedName>
    <definedName name="hab" localSheetId="2">#REF!</definedName>
    <definedName name="hab" localSheetId="7">#REF!</definedName>
    <definedName name="hab">#REF!</definedName>
    <definedName name="habac" localSheetId="9">#REF!</definedName>
    <definedName name="habac" localSheetId="12">#REF!</definedName>
    <definedName name="habac" localSheetId="13">#REF!</definedName>
    <definedName name="habac" localSheetId="14">#REF!</definedName>
    <definedName name="habac" localSheetId="18">#REF!</definedName>
    <definedName name="habac" localSheetId="1">#REF!</definedName>
    <definedName name="habac" localSheetId="19">#REF!</definedName>
    <definedName name="habac" localSheetId="20">#REF!</definedName>
    <definedName name="habac" localSheetId="21">#REF!</definedName>
    <definedName name="habac" localSheetId="24">#REF!</definedName>
    <definedName name="habac" localSheetId="26">#REF!</definedName>
    <definedName name="habac" localSheetId="2">#REF!</definedName>
    <definedName name="habac" localSheetId="7">#REF!</definedName>
    <definedName name="habac">#REF!</definedName>
    <definedName name="hhg" localSheetId="9">#REF!</definedName>
    <definedName name="hhg" localSheetId="12">#REF!</definedName>
    <definedName name="hhg" localSheetId="13">#REF!</definedName>
    <definedName name="hhg" localSheetId="14">#REF!</definedName>
    <definedName name="hhg" localSheetId="18">#REF!</definedName>
    <definedName name="hhg" localSheetId="1">#REF!</definedName>
    <definedName name="hhg" localSheetId="19">#REF!</definedName>
    <definedName name="hhg" localSheetId="20">#REF!</definedName>
    <definedName name="hhg" localSheetId="21">#REF!</definedName>
    <definedName name="hhg" localSheetId="24">#REF!</definedName>
    <definedName name="hhg" localSheetId="26">#REF!</definedName>
    <definedName name="hhg" localSheetId="2">#REF!</definedName>
    <definedName name="hhg" localSheetId="7">#REF!</definedName>
    <definedName name="hhg">#REF!</definedName>
    <definedName name="HTML_CodePage" hidden="1">1252</definedName>
    <definedName name="HTML_Control" localSheetId="10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1" hidden="1">{"'TDTGT (theo Dphuong)'!$A$4:$F$75"}</definedName>
    <definedName name="HTML_Control" localSheetId="26" hidden="1">{"'TDTGT (theo Dphuong)'!$A$4:$F$75"}</definedName>
    <definedName name="HTML_Control" localSheetId="2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1" hidden="1">{#N/A,#N/A,FALSE,"Chung"}</definedName>
    <definedName name="i" localSheetId="26" hidden="1">{#N/A,#N/A,FALSE,"Chung"}</definedName>
    <definedName name="i" localSheetId="2" hidden="1">{#N/A,#N/A,FALSE,"Chung"}</definedName>
    <definedName name="i" hidden="1">{#N/A,#N/A,FALSE,"Chung"}</definedName>
    <definedName name="kjh" localSheetId="10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1" hidden="1">{#N/A,#N/A,FALSE,"Chung"}</definedName>
    <definedName name="kjh" localSheetId="26" hidden="1">{#N/A,#N/A,FALSE,"Chung"}</definedName>
    <definedName name="kjh" localSheetId="2" hidden="1">{#N/A,#N/A,FALSE,"Chung"}</definedName>
    <definedName name="kjh" hidden="1">{#N/A,#N/A,FALSE,"Chung"}</definedName>
    <definedName name="kjhjfhdjkfndfndf" localSheetId="9">#REF!</definedName>
    <definedName name="kjhjfhdjkfndfndf" localSheetId="12">#REF!</definedName>
    <definedName name="kjhjfhdjkfndfndf" localSheetId="13">#REF!</definedName>
    <definedName name="kjhjfhdjkfndfndf" localSheetId="14">#REF!</definedName>
    <definedName name="kjhjfhdjkfndfndf" localSheetId="18">#REF!</definedName>
    <definedName name="kjhjfhdjkfndfndf" localSheetId="1">#REF!</definedName>
    <definedName name="kjhjfhdjkfndfndf" localSheetId="19">#REF!</definedName>
    <definedName name="kjhjfhdjkfndfndf" localSheetId="20">#REF!</definedName>
    <definedName name="kjhjfhdjkfndfndf" localSheetId="21">#REF!</definedName>
    <definedName name="kjhjfhdjkfndfndf" localSheetId="24">#REF!</definedName>
    <definedName name="kjhjfhdjkfndfndf" localSheetId="26">#REF!</definedName>
    <definedName name="kjhjfhdjkfndfndf" localSheetId="2">#REF!</definedName>
    <definedName name="kjhjfhdjkfndfndf" localSheetId="7">#REF!</definedName>
    <definedName name="kjhjfhdjkfndfndf">#REF!</definedName>
    <definedName name="m" localSheetId="10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1" hidden="1">{"'TDTGT (theo Dphuong)'!$A$4:$F$75"}</definedName>
    <definedName name="m" localSheetId="26" hidden="1">{"'TDTGT (theo Dphuong)'!$A$4:$F$75"}</definedName>
    <definedName name="m" localSheetId="2" hidden="1">{"'TDTGT (theo Dphuong)'!$A$4:$F$75"}</definedName>
    <definedName name="m" hidden="1">{"'TDTGT (theo Dphuong)'!$A$4:$F$75"}</definedName>
    <definedName name="mc" localSheetId="9">#REF!</definedName>
    <definedName name="mc" localSheetId="12">#REF!</definedName>
    <definedName name="mc" localSheetId="13">#REF!</definedName>
    <definedName name="mc" localSheetId="14">#REF!</definedName>
    <definedName name="mc" localSheetId="18">#REF!</definedName>
    <definedName name="mc" localSheetId="1">#REF!</definedName>
    <definedName name="mc" localSheetId="19">#REF!</definedName>
    <definedName name="mc" localSheetId="20">#REF!</definedName>
    <definedName name="mc" localSheetId="21">#REF!</definedName>
    <definedName name="mc" localSheetId="24">#REF!</definedName>
    <definedName name="mc" localSheetId="26">#REF!</definedName>
    <definedName name="mc" localSheetId="2">#REF!</definedName>
    <definedName name="mc" localSheetId="7">#REF!</definedName>
    <definedName name="mc">#REF!</definedName>
    <definedName name="nhan" localSheetId="9">#REF!</definedName>
    <definedName name="nhan" localSheetId="12">#REF!</definedName>
    <definedName name="nhan" localSheetId="13">#REF!</definedName>
    <definedName name="nhan" localSheetId="14">#REF!</definedName>
    <definedName name="nhan" localSheetId="18">#REF!</definedName>
    <definedName name="nhan" localSheetId="1">#REF!</definedName>
    <definedName name="nhan" localSheetId="19">#REF!</definedName>
    <definedName name="nhan" localSheetId="20">#REF!</definedName>
    <definedName name="nhan" localSheetId="21">#REF!</definedName>
    <definedName name="nhan" localSheetId="24">#REF!</definedName>
    <definedName name="nhan" localSheetId="26">#REF!</definedName>
    <definedName name="nhan" localSheetId="2">#REF!</definedName>
    <definedName name="nhan" localSheetId="7">#REF!</definedName>
    <definedName name="nhan">#REF!</definedName>
    <definedName name="Nhan_xet_cua_dai">"Picture 1"</definedName>
    <definedName name="nuoc" localSheetId="9">#REF!</definedName>
    <definedName name="nuoc" localSheetId="14">#REF!</definedName>
    <definedName name="nuoc" localSheetId="18">#REF!</definedName>
    <definedName name="nuoc" localSheetId="1">#REF!</definedName>
    <definedName name="nuoc" localSheetId="19">#REF!</definedName>
    <definedName name="nuoc" localSheetId="20">#REF!</definedName>
    <definedName name="nuoc" localSheetId="21">#REF!</definedName>
    <definedName name="nuoc" localSheetId="24">#REF!</definedName>
    <definedName name="nuoc" localSheetId="26">#REF!</definedName>
    <definedName name="nuoc" localSheetId="2">#REF!</definedName>
    <definedName name="nuoc" localSheetId="7">#REF!</definedName>
    <definedName name="nuoc">#REF!</definedName>
    <definedName name="oanh" localSheetId="10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19" hidden="1">{#N/A,#N/A,FALSE,"Chung"}</definedName>
    <definedName name="oanh" localSheetId="20" hidden="1">{#N/A,#N/A,FALSE,"Chung"}</definedName>
    <definedName name="oanh" localSheetId="21" hidden="1">{#N/A,#N/A,FALSE,"Chung"}</definedName>
    <definedName name="oanh" localSheetId="26" hidden="1">{#N/A,#N/A,FALSE,"Chung"}</definedName>
    <definedName name="oanh" localSheetId="2" hidden="1">{#N/A,#N/A,FALSE,"Chung"}</definedName>
    <definedName name="oanh" hidden="1">{#N/A,#N/A,FALSE,"Chung"}</definedName>
    <definedName name="_xlnm.Print_Titles" localSheetId="6">'7.IIPthang'!$3:$7</definedName>
    <definedName name="_xlnm.Print_Titles" localSheetId="7">'8.IIPquy'!$4:$7</definedName>
    <definedName name="pt" localSheetId="9">#REF!</definedName>
    <definedName name="pt" localSheetId="12">#REF!</definedName>
    <definedName name="pt" localSheetId="13">#REF!</definedName>
    <definedName name="pt" localSheetId="14">#REF!</definedName>
    <definedName name="pt" localSheetId="18">#REF!</definedName>
    <definedName name="pt" localSheetId="1">#REF!</definedName>
    <definedName name="pt" localSheetId="19">#REF!</definedName>
    <definedName name="pt" localSheetId="20">#REF!</definedName>
    <definedName name="pt" localSheetId="21">#REF!</definedName>
    <definedName name="pt" localSheetId="24">#REF!</definedName>
    <definedName name="pt" localSheetId="26">#REF!</definedName>
    <definedName name="pt" localSheetId="2">#REF!</definedName>
    <definedName name="pt" localSheetId="7">#REF!</definedName>
    <definedName name="pt">#REF!</definedName>
    <definedName name="ptr" localSheetId="9">#REF!</definedName>
    <definedName name="ptr" localSheetId="12">#REF!</definedName>
    <definedName name="ptr" localSheetId="13">#REF!</definedName>
    <definedName name="ptr" localSheetId="14">#REF!</definedName>
    <definedName name="ptr" localSheetId="18">#REF!</definedName>
    <definedName name="ptr" localSheetId="1">#REF!</definedName>
    <definedName name="ptr" localSheetId="19">#REF!</definedName>
    <definedName name="ptr" localSheetId="20">#REF!</definedName>
    <definedName name="ptr" localSheetId="21">#REF!</definedName>
    <definedName name="ptr" localSheetId="24">#REF!</definedName>
    <definedName name="ptr" localSheetId="26">#REF!</definedName>
    <definedName name="ptr" localSheetId="2">#REF!</definedName>
    <definedName name="ptr" localSheetId="7">#REF!</definedName>
    <definedName name="ptr">#REF!</definedName>
    <definedName name="qưeqwrqw" localSheetId="10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1" hidden="1">{#N/A,#N/A,FALSE,"Chung"}</definedName>
    <definedName name="qưeqwrqw" localSheetId="26" hidden="1">{#N/A,#N/A,FALSE,"Chung"}</definedName>
    <definedName name="qưeqwrqw" localSheetId="2" hidden="1">{#N/A,#N/A,FALSE,"Chung"}</definedName>
    <definedName name="qưeqwrqw" hidden="1">{#N/A,#N/A,FALSE,"Chung"}</definedName>
    <definedName name="SORT" localSheetId="9">#REF!</definedName>
    <definedName name="SORT" localSheetId="12">#REF!</definedName>
    <definedName name="SORT" localSheetId="13">#REF!</definedName>
    <definedName name="SORT" localSheetId="14">#REF!</definedName>
    <definedName name="SORT" localSheetId="18">#REF!</definedName>
    <definedName name="SORT" localSheetId="1">#REF!</definedName>
    <definedName name="SORT" localSheetId="19">#REF!</definedName>
    <definedName name="SORT" localSheetId="20">#REF!</definedName>
    <definedName name="SORT" localSheetId="21">#REF!</definedName>
    <definedName name="SORT" localSheetId="24">#REF!</definedName>
    <definedName name="SORT" localSheetId="26">#REF!</definedName>
    <definedName name="SORT" localSheetId="2">#REF!</definedName>
    <definedName name="SORT" localSheetId="7">#REF!</definedName>
    <definedName name="SORT">#REF!</definedName>
    <definedName name="sss" localSheetId="9">#REF!</definedName>
    <definedName name="sss" localSheetId="12">#REF!</definedName>
    <definedName name="sss" localSheetId="13">#REF!</definedName>
    <definedName name="sss" localSheetId="14">#REF!</definedName>
    <definedName name="sss" localSheetId="18">#REF!</definedName>
    <definedName name="sss" localSheetId="1">#REF!</definedName>
    <definedName name="sss" localSheetId="19">#REF!</definedName>
    <definedName name="sss" localSheetId="20">#REF!</definedName>
    <definedName name="sss" localSheetId="21">#REF!</definedName>
    <definedName name="sss" localSheetId="24">#REF!</definedName>
    <definedName name="sss" localSheetId="26">#REF!</definedName>
    <definedName name="sss" localSheetId="2">#REF!</definedName>
    <definedName name="sss" localSheetId="7">#REF!</definedName>
    <definedName name="sss">#REF!</definedName>
    <definedName name="TBA" localSheetId="9">#REF!</definedName>
    <definedName name="TBA" localSheetId="12">#REF!</definedName>
    <definedName name="TBA" localSheetId="13">#REF!</definedName>
    <definedName name="TBA" localSheetId="14">#REF!</definedName>
    <definedName name="TBA" localSheetId="18">#REF!</definedName>
    <definedName name="TBA" localSheetId="1">#REF!</definedName>
    <definedName name="TBA" localSheetId="19">#REF!</definedName>
    <definedName name="TBA" localSheetId="20">#REF!</definedName>
    <definedName name="TBA" localSheetId="21">#REF!</definedName>
    <definedName name="TBA" localSheetId="24">#REF!</definedName>
    <definedName name="TBA" localSheetId="26">#REF!</definedName>
    <definedName name="TBA" localSheetId="2">#REF!</definedName>
    <definedName name="TBA" localSheetId="7">#REF!</definedName>
    <definedName name="TBA">#REF!</definedName>
    <definedName name="td" localSheetId="9">#REF!</definedName>
    <definedName name="td" localSheetId="12">#REF!</definedName>
    <definedName name="td" localSheetId="13">#REF!</definedName>
    <definedName name="td" localSheetId="14">#REF!</definedName>
    <definedName name="td" localSheetId="18">#REF!</definedName>
    <definedName name="td" localSheetId="1">#REF!</definedName>
    <definedName name="td" localSheetId="19">#REF!</definedName>
    <definedName name="td" localSheetId="20">#REF!</definedName>
    <definedName name="td" localSheetId="21">#REF!</definedName>
    <definedName name="td" localSheetId="24">#REF!</definedName>
    <definedName name="td" localSheetId="26">#REF!</definedName>
    <definedName name="td" localSheetId="2">#REF!</definedName>
    <definedName name="td" localSheetId="7">#REF!</definedName>
    <definedName name="td">#REF!</definedName>
    <definedName name="th_bl" localSheetId="9">#REF!</definedName>
    <definedName name="th_bl" localSheetId="12">#REF!</definedName>
    <definedName name="th_bl" localSheetId="13">#REF!</definedName>
    <definedName name="th_bl" localSheetId="14">#REF!</definedName>
    <definedName name="th_bl" localSheetId="18">#REF!</definedName>
    <definedName name="th_bl" localSheetId="1">#REF!</definedName>
    <definedName name="th_bl" localSheetId="19">#REF!</definedName>
    <definedName name="th_bl" localSheetId="20">#REF!</definedName>
    <definedName name="th_bl" localSheetId="21">#REF!</definedName>
    <definedName name="th_bl" localSheetId="24">#REF!</definedName>
    <definedName name="th_bl" localSheetId="26">#REF!</definedName>
    <definedName name="th_bl" localSheetId="2">#REF!</definedName>
    <definedName name="th_bl" localSheetId="7">#REF!</definedName>
    <definedName name="th_bl">#REF!</definedName>
    <definedName name="thanh" localSheetId="10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1" hidden="1">{"'TDTGT (theo Dphuong)'!$A$4:$F$75"}</definedName>
    <definedName name="thanh" localSheetId="26" hidden="1">{"'TDTGT (theo Dphuong)'!$A$4:$F$75"}</definedName>
    <definedName name="thanh" localSheetId="2" hidden="1">{"'TDTGT (theo Dphuong)'!$A$4:$F$75"}</definedName>
    <definedName name="thanh" hidden="1">{"'TDTGT (theo Dphuong)'!$A$4:$F$75"}</definedName>
    <definedName name="Tnghiep" localSheetId="10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1" hidden="1">{"'TDTGT (theo Dphuong)'!$A$4:$F$75"}</definedName>
    <definedName name="Tnghiep" localSheetId="26" hidden="1">{"'TDTGT (theo Dphuong)'!$A$4:$F$75"}</definedName>
    <definedName name="Tnghiep" localSheetId="2" hidden="1">{"'TDTGT (theo Dphuong)'!$A$4:$F$75"}</definedName>
    <definedName name="Tnghiep" hidden="1">{"'TDTGT (theo Dphuong)'!$A$4:$F$75"}</definedName>
    <definedName name="ttt" localSheetId="9">#REF!</definedName>
    <definedName name="ttt" localSheetId="14">#REF!</definedName>
    <definedName name="ttt" localSheetId="18">#REF!</definedName>
    <definedName name="ttt" localSheetId="1">#REF!</definedName>
    <definedName name="ttt" localSheetId="19">#REF!</definedName>
    <definedName name="ttt" localSheetId="20">#REF!</definedName>
    <definedName name="ttt" localSheetId="21">#REF!</definedName>
    <definedName name="ttt" localSheetId="24">#REF!</definedName>
    <definedName name="ttt" localSheetId="26">#REF!</definedName>
    <definedName name="ttt" localSheetId="2">#REF!</definedName>
    <definedName name="ttt" localSheetId="7">#REF!</definedName>
    <definedName name="ttt">#REF!</definedName>
    <definedName name="vfff" localSheetId="9">#REF!</definedName>
    <definedName name="vfff" localSheetId="12">#REF!</definedName>
    <definedName name="vfff" localSheetId="13">#REF!</definedName>
    <definedName name="vfff" localSheetId="14">#REF!</definedName>
    <definedName name="vfff" localSheetId="18">#REF!</definedName>
    <definedName name="vfff" localSheetId="1">#REF!</definedName>
    <definedName name="vfff" localSheetId="19">#REF!</definedName>
    <definedName name="vfff" localSheetId="20">#REF!</definedName>
    <definedName name="vfff" localSheetId="21">#REF!</definedName>
    <definedName name="vfff" localSheetId="24">#REF!</definedName>
    <definedName name="vfff" localSheetId="26">#REF!</definedName>
    <definedName name="vfff" localSheetId="2">#REF!</definedName>
    <definedName name="vfff" localSheetId="7">#REF!</definedName>
    <definedName name="vfff">#REF!</definedName>
    <definedName name="vv" localSheetId="10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1" hidden="1">{"'TDTGT (theo Dphuong)'!$A$4:$F$75"}</definedName>
    <definedName name="vv" localSheetId="26" hidden="1">{"'TDTGT (theo Dphuong)'!$A$4:$F$75"}</definedName>
    <definedName name="vv" localSheetId="2" hidden="1">{"'TDTGT (theo Dphuong)'!$A$4:$F$75"}</definedName>
    <definedName name="vv" hidden="1">{"'TDTGT (theo Dphuong)'!$A$4:$F$75"}</definedName>
    <definedName name="wrn.thu." localSheetId="10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1" hidden="1">{#N/A,#N/A,FALSE,"Chung"}</definedName>
    <definedName name="wrn.thu." localSheetId="26" hidden="1">{#N/A,#N/A,FALSE,"Chung"}</definedName>
    <definedName name="wrn.thu." localSheetId="2" hidden="1">{#N/A,#N/A,FALSE,"Chung"}</definedName>
    <definedName name="wrn.thu." hidden="1">{#N/A,#N/A,FALSE,"Chung"}</definedName>
    <definedName name="ZYX" localSheetId="9">#REF!</definedName>
    <definedName name="ZYX" localSheetId="12">#REF!</definedName>
    <definedName name="ZYX" localSheetId="13">#REF!</definedName>
    <definedName name="ZYX" localSheetId="14">#REF!</definedName>
    <definedName name="ZYX" localSheetId="18">#REF!</definedName>
    <definedName name="ZYX" localSheetId="1">#REF!</definedName>
    <definedName name="ZYX" localSheetId="19">#REF!</definedName>
    <definedName name="ZYX" localSheetId="20">#REF!</definedName>
    <definedName name="ZYX" localSheetId="21">#REF!</definedName>
    <definedName name="ZYX" localSheetId="24">#REF!</definedName>
    <definedName name="ZYX" localSheetId="26">#REF!</definedName>
    <definedName name="ZYX" localSheetId="2">#REF!</definedName>
    <definedName name="ZYX" localSheetId="7">#REF!</definedName>
    <definedName name="ZYX">#REF!</definedName>
    <definedName name="ZZZ" localSheetId="9">#REF!</definedName>
    <definedName name="ZZZ" localSheetId="12">#REF!</definedName>
    <definedName name="ZZZ" localSheetId="13">#REF!</definedName>
    <definedName name="ZZZ" localSheetId="14">#REF!</definedName>
    <definedName name="ZZZ" localSheetId="18">#REF!</definedName>
    <definedName name="ZZZ" localSheetId="1">#REF!</definedName>
    <definedName name="ZZZ" localSheetId="19">#REF!</definedName>
    <definedName name="ZZZ" localSheetId="20">#REF!</definedName>
    <definedName name="ZZZ" localSheetId="21">#REF!</definedName>
    <definedName name="ZZZ" localSheetId="24">#REF!</definedName>
    <definedName name="ZZZ" localSheetId="26">#REF!</definedName>
    <definedName name="ZZZ" localSheetId="2">#REF!</definedName>
    <definedName name="ZZZ" localSheetId="7">#REF!</definedName>
    <definedName name="ZZZ">#REF!</definedName>
  </definedNames>
  <calcPr calcId="162913" iterate="1"/>
</workbook>
</file>

<file path=xl/calcChain.xml><?xml version="1.0" encoding="utf-8"?>
<calcChain xmlns="http://schemas.openxmlformats.org/spreadsheetml/2006/main">
  <c r="J26" i="75" l="1"/>
  <c r="J25" i="75"/>
  <c r="K25" i="75"/>
  <c r="I25" i="75"/>
  <c r="I27" i="75"/>
  <c r="C5" i="75" l="1"/>
  <c r="D5" i="75"/>
  <c r="E5" i="75"/>
  <c r="B5" i="75"/>
  <c r="F7" i="75"/>
  <c r="G7" i="75"/>
  <c r="F8" i="75"/>
  <c r="G8" i="75"/>
  <c r="F9" i="75"/>
  <c r="G9" i="75"/>
  <c r="F10" i="75"/>
  <c r="G10" i="75"/>
  <c r="F11" i="75"/>
  <c r="G11" i="75"/>
  <c r="F12" i="75"/>
  <c r="G12" i="75"/>
  <c r="F13" i="75"/>
  <c r="G13" i="75"/>
  <c r="F14" i="75"/>
  <c r="G14" i="75"/>
  <c r="F15" i="75"/>
  <c r="G15" i="75"/>
  <c r="F16" i="75"/>
  <c r="G16" i="75"/>
  <c r="F17" i="75"/>
  <c r="G17" i="75"/>
  <c r="F18" i="75"/>
  <c r="G18" i="75"/>
  <c r="F19" i="75"/>
  <c r="G19" i="75"/>
  <c r="F20" i="75"/>
  <c r="G20" i="75"/>
  <c r="F21" i="75"/>
  <c r="G21" i="75"/>
  <c r="F22" i="75"/>
  <c r="G22" i="75"/>
  <c r="F23" i="75"/>
  <c r="G23" i="75"/>
  <c r="F25" i="75"/>
  <c r="F26" i="75"/>
  <c r="F27" i="75"/>
  <c r="G5" i="75" l="1"/>
  <c r="F5" i="75"/>
  <c r="D10" i="63"/>
  <c r="D11" i="63"/>
  <c r="D12" i="63"/>
  <c r="D15" i="63"/>
  <c r="D16" i="63"/>
  <c r="D17" i="63"/>
  <c r="D18" i="63"/>
  <c r="D20" i="63"/>
  <c r="D21" i="63"/>
  <c r="D22" i="63"/>
  <c r="D23" i="63"/>
  <c r="D25" i="63"/>
  <c r="D26" i="63"/>
  <c r="D27" i="63"/>
  <c r="D28" i="63"/>
  <c r="D30" i="63"/>
  <c r="D31" i="63"/>
  <c r="D32" i="63"/>
  <c r="D33" i="63"/>
  <c r="D35" i="63"/>
  <c r="D36" i="63"/>
  <c r="D37" i="63"/>
  <c r="D38" i="63"/>
  <c r="D40" i="63"/>
  <c r="D41" i="63"/>
  <c r="D42" i="63"/>
  <c r="D43" i="63"/>
  <c r="D9" i="63"/>
  <c r="E9" i="72" l="1"/>
  <c r="F9" i="72"/>
  <c r="E10" i="72"/>
  <c r="F10" i="72"/>
  <c r="E11" i="72"/>
  <c r="F11" i="72"/>
  <c r="E12" i="72"/>
  <c r="F12" i="72"/>
  <c r="E13" i="72"/>
  <c r="F13" i="72"/>
  <c r="E14" i="72"/>
  <c r="F14" i="72"/>
  <c r="E15" i="72"/>
  <c r="F15" i="72"/>
  <c r="E16" i="72"/>
  <c r="F16" i="72"/>
  <c r="E17" i="72"/>
  <c r="F17" i="72"/>
  <c r="E18" i="72"/>
  <c r="F18" i="72"/>
  <c r="E19" i="72"/>
  <c r="F19" i="72"/>
  <c r="E20" i="72"/>
  <c r="F20" i="72"/>
  <c r="E21" i="72"/>
  <c r="F21" i="72"/>
  <c r="E22" i="72"/>
  <c r="F22" i="72"/>
  <c r="E24" i="72"/>
  <c r="F24" i="72"/>
  <c r="E25" i="72"/>
  <c r="F28" i="72"/>
  <c r="F8" i="72"/>
  <c r="E8" i="72"/>
  <c r="D8" i="72"/>
  <c r="D9" i="72"/>
  <c r="D10" i="72"/>
  <c r="D11" i="72"/>
  <c r="D12" i="72"/>
  <c r="D13" i="72"/>
  <c r="D14" i="72"/>
  <c r="D15" i="72"/>
  <c r="D16" i="72"/>
  <c r="D17" i="72"/>
  <c r="D18" i="72"/>
  <c r="D19" i="72"/>
  <c r="D20" i="72"/>
  <c r="D21" i="72"/>
  <c r="D22" i="72"/>
  <c r="D24" i="72"/>
  <c r="D7" i="72"/>
  <c r="E9" i="73"/>
  <c r="F9" i="73"/>
  <c r="E10" i="73"/>
  <c r="F10" i="73"/>
  <c r="E11" i="73"/>
  <c r="F11" i="73"/>
  <c r="E12" i="73"/>
  <c r="F12" i="73"/>
  <c r="E13" i="73"/>
  <c r="F13" i="73"/>
  <c r="E14" i="73"/>
  <c r="F14" i="73"/>
  <c r="E15" i="73"/>
  <c r="F15" i="73"/>
  <c r="E16" i="73"/>
  <c r="F16" i="73"/>
  <c r="E17" i="73"/>
  <c r="F17" i="73"/>
  <c r="E18" i="73"/>
  <c r="F18" i="73"/>
  <c r="E19" i="73"/>
  <c r="F19" i="73"/>
  <c r="E20" i="73"/>
  <c r="F20" i="73"/>
  <c r="E21" i="73"/>
  <c r="F21" i="73"/>
  <c r="E22" i="73"/>
  <c r="F22" i="73"/>
  <c r="E23" i="73"/>
  <c r="F23" i="73"/>
  <c r="E24" i="73"/>
  <c r="F24" i="73"/>
  <c r="E25" i="73"/>
  <c r="F25" i="73"/>
  <c r="E26" i="73"/>
  <c r="F26" i="73"/>
  <c r="E27" i="73"/>
  <c r="F27" i="73"/>
  <c r="E28" i="73"/>
  <c r="F28" i="73"/>
  <c r="F8" i="73"/>
  <c r="E8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3" i="73"/>
  <c r="D24" i="73"/>
  <c r="D25" i="73"/>
  <c r="D27" i="73"/>
  <c r="D28" i="73"/>
  <c r="D7" i="73"/>
  <c r="E12" i="62" l="1"/>
  <c r="E14" i="62"/>
  <c r="E15" i="62"/>
  <c r="E18" i="62"/>
  <c r="E19" i="62"/>
  <c r="E21" i="62"/>
  <c r="E22" i="62"/>
  <c r="E23" i="62"/>
  <c r="E25" i="62"/>
  <c r="E26" i="62"/>
  <c r="E28" i="62"/>
  <c r="E29" i="62"/>
  <c r="E31" i="62"/>
  <c r="E32" i="62"/>
  <c r="E34" i="62"/>
  <c r="E35" i="62"/>
  <c r="E11" i="62"/>
  <c r="D9" i="77" l="1"/>
  <c r="D10" i="77"/>
  <c r="D11" i="77"/>
  <c r="D12" i="77"/>
  <c r="D8" i="77"/>
  <c r="F14" i="74" l="1"/>
  <c r="F15" i="74"/>
  <c r="F16" i="74"/>
  <c r="F13" i="74"/>
  <c r="J12" i="77" l="1"/>
  <c r="I12" i="77"/>
  <c r="J11" i="77"/>
  <c r="I11" i="77"/>
  <c r="J9" i="77"/>
  <c r="I9" i="77"/>
  <c r="J8" i="77"/>
  <c r="I8" i="77"/>
  <c r="J7" i="77"/>
  <c r="I7" i="77"/>
  <c r="L27" i="73" l="1"/>
  <c r="K10" i="33" l="1"/>
  <c r="J10" i="33" s="1"/>
  <c r="K12" i="33"/>
  <c r="J12" i="33" s="1"/>
  <c r="K14" i="33"/>
  <c r="J14" i="33" s="1"/>
  <c r="K15" i="33"/>
  <c r="J15" i="33" s="1"/>
  <c r="K17" i="33"/>
  <c r="J17" i="33" s="1"/>
  <c r="K20" i="33"/>
  <c r="J20" i="33" s="1"/>
  <c r="K21" i="33"/>
  <c r="J21" i="33" s="1"/>
  <c r="K23" i="33"/>
  <c r="J23" i="33" s="1"/>
  <c r="K25" i="33"/>
  <c r="J25" i="33" s="1"/>
  <c r="K26" i="33"/>
  <c r="J26" i="33" s="1"/>
  <c r="K28" i="33"/>
  <c r="J28" i="33" s="1"/>
  <c r="K9" i="33"/>
  <c r="J9" i="33" s="1"/>
  <c r="K9" i="50" l="1"/>
  <c r="J9" i="50" s="1"/>
  <c r="K10" i="50"/>
  <c r="J10" i="50" s="1"/>
  <c r="K11" i="50"/>
  <c r="J11" i="50" s="1"/>
  <c r="K12" i="50"/>
  <c r="J12" i="50" s="1"/>
  <c r="K8" i="50" l="1"/>
  <c r="J8" i="50" s="1"/>
</calcChain>
</file>

<file path=xl/sharedStrings.xml><?xml version="1.0" encoding="utf-8"?>
<sst xmlns="http://schemas.openxmlformats.org/spreadsheetml/2006/main" count="1058" uniqueCount="403">
  <si>
    <t>Khai khoáng</t>
  </si>
  <si>
    <t>TỔNG SỐ</t>
  </si>
  <si>
    <t>Thực hiện cùng</t>
  </si>
  <si>
    <t>Thực hiện</t>
  </si>
  <si>
    <t>Thực hiện kỳ này</t>
  </si>
  <si>
    <t>kỳ năm trước</t>
  </si>
  <si>
    <t>kỳ này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</si>
  <si>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</si>
  <si>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</si>
  <si>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</si>
  <si>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</si>
  <si>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</si>
  <si>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</si>
  <si>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</si>
  <si>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</si>
  <si>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</si>
  <si>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</si>
  <si>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</si>
  <si>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</si>
  <si>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</si>
  <si>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</si>
  <si>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</si>
  <si>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</si>
  <si>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</si>
  <si>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</si>
  <si>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</si>
  <si>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</si>
  <si>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</si>
  <si>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</si>
  <si>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</si>
  <si>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</si>
  <si>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</si>
  <si>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</si>
  <si>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</si>
  <si>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</si>
  <si>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</si>
  <si>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</si>
  <si>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</si>
  <si>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</si>
  <si>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</si>
  <si>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</si>
  <si>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</si>
  <si>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</si>
  <si>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</si>
  <si>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</si>
  <si>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</si>
  <si>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</si>
  <si>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</si>
  <si>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</si>
  <si>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</si>
  <si>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</si>
  <si>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</si>
  <si>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</si>
  <si>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</si>
  <si>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Thực hiện 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</si>
  <si>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</si>
  <si>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</si>
  <si>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</si>
  <si>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</si>
  <si>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</si>
  <si>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năm trước (%)</t>
  </si>
  <si>
    <t>Các loại cây khác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</si>
  <si>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</si>
  <si>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</si>
  <si>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</si>
  <si>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</si>
  <si>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</si>
  <si>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</si>
  <si>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</si>
  <si>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</si>
  <si>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</si>
  <si>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</si>
  <si>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</si>
  <si>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</si>
  <si>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</si>
  <si>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</si>
  <si>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</si>
  <si>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</si>
  <si>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</si>
  <si>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</si>
  <si>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</si>
  <si>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</si>
  <si>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</si>
  <si>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</si>
  <si>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</si>
  <si>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</si>
  <si>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</si>
  <si>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Triệu đồng; %</t>
  </si>
  <si>
    <t>Lúa đông xuân</t>
  </si>
  <si>
    <t>Lạc</t>
  </si>
  <si>
    <t>Đậu tương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</si>
  <si>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</si>
  <si>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</si>
  <si>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</si>
  <si>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</si>
  <si>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</si>
  <si>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</si>
  <si>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Dịch vụ</t>
  </si>
  <si>
    <t>Công nghiệp</t>
  </si>
  <si>
    <t>Tổng</t>
  </si>
  <si>
    <t>Cơ</t>
  </si>
  <si>
    <t>Thực</t>
  </si>
  <si>
    <t>Ước</t>
  </si>
  <si>
    <t>So với cùng kỳ</t>
  </si>
  <si>
    <t xml:space="preserve">Thực hiện </t>
  </si>
  <si>
    <t>So với cùng kỳ năm trước (%)</t>
  </si>
  <si>
    <t xml:space="preserve">So với cùng kỳ năm trước </t>
  </si>
  <si>
    <t>đầu năm</t>
  </si>
  <si>
    <t>Tấn; %</t>
  </si>
  <si>
    <t>So với cùng kỳ năm trước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</si>
  <si>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</si>
  <si>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</si>
  <si>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</si>
  <si>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</si>
  <si>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</si>
  <si>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</si>
  <si>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</si>
  <si>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</si>
  <si>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</si>
  <si>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</si>
  <si>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</si>
  <si>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</si>
  <si>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</si>
  <si>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</si>
  <si>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</si>
  <si>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</si>
  <si>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</si>
  <si>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</si>
  <si>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</si>
  <si>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</si>
  <si>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</si>
  <si>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</si>
  <si>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</si>
  <si>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</si>
  <si>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</si>
  <si>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</si>
  <si>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</si>
  <si>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</si>
  <si>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</si>
  <si>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</si>
  <si>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</si>
  <si>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</si>
  <si>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</si>
  <si>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</si>
  <si>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</si>
  <si>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</si>
  <si>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</si>
  <si>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</si>
  <si>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</si>
  <si>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</si>
  <si>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</si>
  <si>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</si>
  <si>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</si>
  <si>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</si>
  <si>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</si>
  <si>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</si>
  <si>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</si>
  <si>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</si>
  <si>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</si>
  <si>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</si>
  <si>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</si>
  <si>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</si>
  <si>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</si>
  <si>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</si>
  <si>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</si>
  <si>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</si>
  <si>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</si>
  <si>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</si>
  <si>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</si>
  <si>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</si>
  <si>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</si>
  <si>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</si>
  <si>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</si>
  <si>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</si>
  <si>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</si>
  <si>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Rau các loại</t>
  </si>
  <si>
    <t>Xe mô tô, xe máy các loại</t>
  </si>
  <si>
    <t>6T-2019</t>
  </si>
  <si>
    <t>Tốc độ 6T-2019</t>
  </si>
  <si>
    <t>Tốc độ 6T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</si>
  <si>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</si>
  <si>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</si>
  <si>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</si>
  <si>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</si>
  <si>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</si>
  <si>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</si>
  <si>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</si>
  <si>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</si>
  <si>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</si>
  <si>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</si>
  <si>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</si>
  <si>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Gạch dùng để ốp lát</t>
  </si>
  <si>
    <t>Nước máy thương phẩm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</si>
  <si>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</si>
  <si>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</si>
  <si>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</si>
  <si>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</si>
  <si>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</si>
  <si>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</si>
  <si>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</si>
  <si>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</si>
  <si>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</si>
  <si>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</si>
  <si>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</si>
  <si>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</si>
  <si>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</si>
  <si>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</si>
  <si>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</si>
  <si>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</si>
  <si>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</si>
  <si>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</si>
  <si>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</si>
  <si>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</si>
  <si>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</si>
  <si>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</si>
  <si>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</si>
  <si>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</si>
  <si>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</si>
  <si>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</si>
  <si>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</si>
  <si>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</si>
  <si>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</si>
  <si>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</si>
  <si>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</si>
  <si>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</si>
  <si>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</si>
  <si>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</si>
  <si>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</si>
  <si>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</si>
  <si>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</si>
  <si>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</si>
  <si>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</si>
  <si>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</si>
  <si>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</si>
  <si>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So với cùng kỳ năm trước %</t>
  </si>
  <si>
    <t>năm 2021</t>
  </si>
  <si>
    <t>Doanh thu dịch vụ sửa chữa xe có động cơ, mô tô, xe máy và xe có động cơ</t>
  </si>
  <si>
    <t>mức</t>
  </si>
  <si>
    <t>cấu (%)</t>
  </si>
  <si>
    <t>Bán lẻ hàng hóa</t>
  </si>
  <si>
    <t>Dịch vụ khác</t>
  </si>
  <si>
    <t>Triệu đồng, %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</si>
  <si>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</si>
  <si>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</si>
  <si>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</si>
  <si>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</si>
  <si>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</si>
  <si>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</si>
  <si>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</si>
  <si>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</si>
  <si>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</si>
  <si>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</si>
  <si>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</si>
  <si>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</si>
  <si>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</si>
  <si>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</si>
  <si>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</si>
  <si>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</si>
  <si>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</si>
  <si>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</si>
  <si>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</si>
  <si>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</si>
  <si>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</si>
  <si>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</si>
  <si>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</si>
  <si>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</si>
  <si>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</si>
  <si>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</si>
  <si>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</si>
  <si>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</si>
  <si>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</si>
  <si>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</si>
  <si>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</si>
  <si>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</si>
  <si>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% Số dự án cấp mới so với cùng kỳ năm trước</t>
  </si>
  <si>
    <t>% Vốn đăng ký cấp mới, điều chỉnh so với cùng kỳ năm trước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</si>
  <si>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</si>
  <si>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</si>
  <si>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</si>
  <si>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</si>
  <si>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</si>
  <si>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</si>
  <si>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</si>
  <si>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</si>
  <si>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</si>
  <si>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</si>
  <si>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</si>
  <si>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>Số dự án điều chỉnh tăng/giảm vốn đăng ký
(Dự án)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</si>
  <si>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</si>
  <si>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</si>
  <si>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</si>
  <si>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</si>
  <si>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</si>
  <si>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</si>
  <si>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</si>
  <si>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</si>
  <si>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</si>
  <si>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</si>
  <si>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</si>
  <si>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</si>
  <si>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</si>
  <si>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DO ĐỊA PHƯƠNG QUẢN LÝ CÁC QUÝ NĂM 2021</t>
  </si>
  <si>
    <t>21. DOANH THU DỊCH VỤ LƯU TRÚ, ĂN UỐNG, DU LỊCH LỮ HÀNH</t>
  </si>
  <si>
    <t xml:space="preserve">      VÀ DỊCH VỤ TIÊU DÙNG KHÁC CÁC QUÝ NĂM 2021</t>
  </si>
  <si>
    <t>23. DOANH THU VẬN TẢI, KHO BÃI VÀ DỊCH VỤ HỖ TRỢ VẬN TẢI</t>
  </si>
  <si>
    <t>CÁC QUÝ NĂM 2021</t>
  </si>
  <si>
    <t>quý III</t>
  </si>
  <si>
    <t>Quý III</t>
  </si>
  <si>
    <t>Lúa mùa</t>
  </si>
  <si>
    <t>Ha</t>
  </si>
  <si>
    <t>Lúa</t>
  </si>
  <si>
    <t>Sắn/Khoai mỳ</t>
  </si>
  <si>
    <t>Mía</t>
  </si>
  <si>
    <t>Thực hiện quý II</t>
  </si>
  <si>
    <r>
      <t>Sản lượng gỗ khai thác (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</si>
  <si>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(Nghìn ster)</t>
  </si>
  <si>
    <t>Diện tích rừng trồng mới tập trung (ha)</t>
  </si>
  <si>
    <t>CÂY HÀNG NĂM</t>
  </si>
  <si>
    <t>Sản lượng thu hoạch</t>
  </si>
  <si>
    <t>Diện tích gieo trồng</t>
  </si>
  <si>
    <t xml:space="preserve">14. VỐN ĐẦU TƯ THỰC HIỆN TỪ NGUỒN NGÂN SÁCH NHÀ NƯỚC </t>
  </si>
  <si>
    <t>Theo giá hiện hành</t>
  </si>
  <si>
    <t>Theo giá so sánh 2010</t>
  </si>
  <si>
    <t>Năm 2020</t>
  </si>
  <si>
    <t>năm 2020</t>
  </si>
  <si>
    <t>(%)</t>
  </si>
  <si>
    <t>Nông, lâm nghiệp và thủy sản</t>
  </si>
  <si>
    <t>Công nghiệp và xây dựng</t>
  </si>
  <si>
    <t>Thuế sản phẩm trừ trợ cấp sản phẩm</t>
  </si>
  <si>
    <t>Năm 2021</t>
  </si>
  <si>
    <t>so với năm 2020 (%)</t>
  </si>
  <si>
    <t>Cây công nghiệp</t>
  </si>
  <si>
    <t>Chè búp</t>
  </si>
  <si>
    <t>Diện tích trồng (Ha)</t>
  </si>
  <si>
    <t>Diện tích thu hoạch (Ha)</t>
  </si>
  <si>
    <t>Năng suất (Tạ/ha)</t>
  </si>
  <si>
    <t>Sản lượng (Tấn)</t>
  </si>
  <si>
    <t>Cây ăn quả</t>
  </si>
  <si>
    <t>Cam</t>
  </si>
  <si>
    <t>Xoài</t>
  </si>
  <si>
    <t>Thanh long</t>
  </si>
  <si>
    <t>Chuối</t>
  </si>
  <si>
    <t>Nhãn</t>
  </si>
  <si>
    <t>Vải</t>
  </si>
  <si>
    <t>Năm 2021 so với</t>
  </si>
  <si>
    <t>năm 2020 (%)</t>
  </si>
  <si>
    <t>hiện</t>
  </si>
  <si>
    <t>quý IV</t>
  </si>
  <si>
    <t>cả</t>
  </si>
  <si>
    <t xml:space="preserve"> năm</t>
  </si>
  <si>
    <t>Năm</t>
  </si>
  <si>
    <t>Quý IV</t>
  </si>
  <si>
    <t xml:space="preserve">năm </t>
  </si>
  <si>
    <t>Tháng 11</t>
  </si>
  <si>
    <t>tháng 11</t>
  </si>
  <si>
    <t xml:space="preserve">Tháng 12 </t>
  </si>
  <si>
    <t>Thực hiện quý III</t>
  </si>
  <si>
    <t>Ước tính quý IV</t>
  </si>
  <si>
    <t xml:space="preserve">       THÁNG 12 VÀ NĂM 2021</t>
  </si>
  <si>
    <t>tháng 12</t>
  </si>
  <si>
    <t>12 tháng</t>
  </si>
  <si>
    <t xml:space="preserve">6 tháng đầu </t>
  </si>
  <si>
    <t>6 tháng đầu</t>
  </si>
  <si>
    <t>Số liệu thu, chi ngân sách lấy từ nguồn số liệu của Kho bạc nhà nước tỉnh Vĩnh Phúc, tính đến ngày 15 tháng 12 năm 2021.</t>
  </si>
  <si>
    <t>DO ĐỊA PHƯƠNG QUẢN LÝ THÁNG 12 VÀ NĂM 2021</t>
  </si>
  <si>
    <t xml:space="preserve">Ước </t>
  </si>
  <si>
    <t>so với kế hoạch</t>
  </si>
  <si>
    <t>Năm 2021 so với cùng kỳ năm trước (%)</t>
  </si>
  <si>
    <t>Số liệu tình hình đăng ký doanh nghiệp lấy từ nguồn số liệu Sở Kế hoạch và Đầu tư tỉnh Vĩnh Phúc đến ngày 15/12/2021</t>
  </si>
  <si>
    <t>Số liệu thu hút đầu tư trực tiếp lấy từ nguồn số liệu Sở Kế hoạch và Đầu tư tỉnh Vĩnh Phúc đến ngày 15/12/2021</t>
  </si>
  <si>
    <t>Tháng</t>
  </si>
  <si>
    <t>12</t>
  </si>
  <si>
    <t>THÁNG 12 VÀ NĂM 2021</t>
  </si>
  <si>
    <t>VÀ DỊCH VỤ TIÊU DÙNG KHÁC THÁNG 12 VÀ NĂM 2021</t>
  </si>
  <si>
    <t>Tháng 12 năm 2021 so với</t>
  </si>
  <si>
    <t>Trong đó: Công nghiệp</t>
  </si>
  <si>
    <t xml:space="preserve">Đơn </t>
  </si>
  <si>
    <t xml:space="preserve">vị </t>
  </si>
  <si>
    <t>1. TỔNG SẢN PHẨM TRÊN ĐỊA BÀN TỈNH (GRDP) NĂM 2021</t>
  </si>
  <si>
    <t>2. SẢN XUẤT NÔNG NGHIỆP ĐẾN NGÀY 15/12/2021</t>
  </si>
  <si>
    <t>3. KẾT QUẢ SẢN XUẤT MỘT SỐ CÂY LÂU NĂM CHỦ YẾU</t>
  </si>
  <si>
    <t>4. SẢN PHẨM CHĂN NUÔI</t>
  </si>
  <si>
    <t>5. KẾT QUẢ SẢN XUẤT LÂM NGHIỆP</t>
  </si>
  <si>
    <t>6. SẢN LƯỢNG THỦY SẢN</t>
  </si>
  <si>
    <t>7. CHỈ SỐ SẢN XUẤT CÔNG NGHIỆP THÁNG 12 VÀ NĂM 2021</t>
  </si>
  <si>
    <t>8. CHỈ SỐ SẢN XUẤT CÔNG NGHIỆP CÁC QUÝ NĂM 2021</t>
  </si>
  <si>
    <t>9. SẢN LƯỢNG MỘT SỐ SẢN PHẨM CÔNG NGHIỆP CHỦ YẾU</t>
  </si>
  <si>
    <t>10. SẢN LƯỢNG MỘT SỐ SẢN PHẨM CÔNG NGHIỆP CHỦ YẾU CÁC QUÝ NĂM 2021</t>
  </si>
  <si>
    <t>11. THU NGÂN SÁCH NHÀ NƯỚC TRÊN ĐỊA BÀN NĂM 2021</t>
  </si>
  <si>
    <t>12. CHI NGÂN SÁCH NHÀ NƯỚC TRÊN ĐỊA BÀN NĂM 2021</t>
  </si>
  <si>
    <t>13. VỐN ĐẦU TƯ THỰC HIỆN TRÊN ĐỊA BÀN TỈNH THEO GIÁ HIỆN HÀNH</t>
  </si>
  <si>
    <t xml:space="preserve">15. VỐN ĐẦU TƯ THỰC HIỆN TỪ NGUỒN NGÂN SÁCH NHÀ NƯỚC </t>
  </si>
  <si>
    <t>16. TÌNH HÌNH ĐĂNG KÝ DOANH NGHIỆP ĐẾN NGÀY 15/12/2021</t>
  </si>
  <si>
    <t>17. THU HÚT ĐẦU TƯ TRỰC TIẾP ĐƯỢC CẤP PHÉP ĐẾN NGÀY 15/12/2021</t>
  </si>
  <si>
    <t>18. TỔNG MỨC BÁN LẺ HÀNG HÓA VÀ DOANH THU DỊCH VỤ TIÊU DÙNG 
THÁNG 12 VÀ NĂM 2021</t>
  </si>
  <si>
    <t>19. DOANH THU BÁN LẺ HÀNG HÓA THÁNG 12 VÀ NĂM 2021</t>
  </si>
  <si>
    <t>20. DOANH THU BÁN LẺ HÀNG HÓA CÁC QUÝ NĂM 2021</t>
  </si>
  <si>
    <t>22. DOANH THU DỊCH VỤ LƯU TRÚ, ĂN UỐNG, DU LỊCH LỮ HÀNH</t>
  </si>
  <si>
    <t>24. DOANH THU VẬN TẢI, KHO BÃI VÀ DỊCH VỤ HỖ TRỢ VẬN TẢI</t>
  </si>
  <si>
    <t>25. VẬN TẢI HÀNH KHÁCH VÀ HÀNG HÓA THÁNG12 VÀ NĂM 2021</t>
  </si>
  <si>
    <t>26. VẬN TẢI HÀNH KHÁCH VÀ HÀNG HÓA CÁC QUÝ NĂM 2021</t>
  </si>
  <si>
    <t>27. CHỈ SỐ GIÁ TIÊU DÙNG, CHỈ SỐ GIÁ VÀNG, CHỈ SỐ GIÁ ĐÔ LA MỸ
 THÁNG 12 NĂM 2021</t>
  </si>
  <si>
    <t>28. TRẬT TỰ, AN TOÀN XÃ HỘI CÁC THÁNG 12 VÀ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</si>
</sst>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</numFmts>
  <fonts count="117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i/>
      <sz val="11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2">
    <xf numFmtId="0" fontId="0" fillId="0" borderId="0"/>
    <xf numFmtId="0" fontId="5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5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5" fontId="8" fillId="0" borderId="12"/>
    <xf numFmtId="165" fontId="17" fillId="0" borderId="12"/>
    <xf numFmtId="165" fontId="17" fillId="0" borderId="12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8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89" fillId="0" borderId="0"/>
    <xf numFmtId="0" fontId="3" fillId="0" borderId="0"/>
    <xf numFmtId="0" fontId="90" fillId="0" borderId="0"/>
    <xf numFmtId="0" fontId="5" fillId="0" borderId="0"/>
    <xf numFmtId="43" fontId="10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105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105" fillId="0" borderId="0"/>
    <xf numFmtId="0" fontId="62" fillId="0" borderId="0"/>
    <xf numFmtId="0" fontId="1" fillId="0" borderId="0"/>
    <xf numFmtId="0" fontId="21" fillId="0" borderId="0"/>
  </cellStyleXfs>
  <cellXfs count="704">
    <xf numFmtId="0" fontId="0" fillId="0" borderId="0" xfId="0"/>
    <xf numFmtId="0" fontId="69" fillId="0" borderId="0" xfId="2672" applyFont="1"/>
    <xf numFmtId="0" fontId="69" fillId="0" borderId="0" xfId="2680" applyFont="1" applyBorder="1"/>
    <xf numFmtId="0" fontId="69" fillId="0" borderId="2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0" fontId="69" fillId="0" borderId="1" xfId="1" applyFont="1" applyBorder="1" applyAlignment="1">
      <alignment horizontal="center" vertical="center" wrapText="1"/>
    </xf>
    <xf numFmtId="0" fontId="69" fillId="0" borderId="0" xfId="2410" applyFont="1" applyFill="1"/>
    <xf numFmtId="0" fontId="69" fillId="0" borderId="0" xfId="2663" applyFont="1" applyFill="1" applyBorder="1"/>
    <xf numFmtId="0" fontId="69" fillId="0" borderId="1" xfId="2663" applyFont="1" applyFill="1" applyBorder="1"/>
    <xf numFmtId="0" fontId="92" fillId="0" borderId="0" xfId="2663" applyFont="1" applyFill="1" applyBorder="1" applyAlignment="1">
      <alignment horizontal="right"/>
    </xf>
    <xf numFmtId="0" fontId="69" fillId="0" borderId="2" xfId="2663" applyFont="1" applyFill="1" applyBorder="1"/>
    <xf numFmtId="0" fontId="69" fillId="0" borderId="2" xfId="2663" applyNumberFormat="1" applyFont="1" applyFill="1" applyBorder="1" applyAlignment="1">
      <alignment horizontal="center" vertical="center"/>
    </xf>
    <xf numFmtId="0" fontId="69" fillId="0" borderId="0" xfId="2663" applyNumberFormat="1" applyFont="1" applyFill="1" applyBorder="1" applyAlignment="1">
      <alignment horizontal="center" vertical="center"/>
    </xf>
    <xf numFmtId="0" fontId="69" fillId="0" borderId="1" xfId="2663" applyNumberFormat="1" applyFont="1" applyFill="1" applyBorder="1" applyAlignment="1">
      <alignment horizontal="center" vertical="center"/>
    </xf>
    <xf numFmtId="0" fontId="69" fillId="0" borderId="0" xfId="2663" applyFont="1" applyFill="1" applyBorder="1" applyAlignment="1">
      <alignment horizontal="center"/>
    </xf>
    <xf numFmtId="0" fontId="91" fillId="0" borderId="0" xfId="0" applyFont="1" applyFill="1"/>
    <xf numFmtId="0" fontId="69" fillId="0" borderId="0" xfId="0" applyFont="1" applyFill="1"/>
    <xf numFmtId="0" fontId="69" fillId="0" borderId="0" xfId="0" applyFont="1" applyFill="1" applyAlignment="1">
      <alignment horizontal="left" indent="1"/>
    </xf>
    <xf numFmtId="183" fontId="69" fillId="0" borderId="0" xfId="2410" applyNumberFormat="1" applyFont="1" applyFill="1"/>
    <xf numFmtId="0" fontId="69" fillId="0" borderId="0" xfId="2410" applyFont="1"/>
    <xf numFmtId="0" fontId="91" fillId="0" borderId="2" xfId="2326" applyFont="1" applyBorder="1" applyAlignment="1">
      <alignment horizontal="center"/>
    </xf>
    <xf numFmtId="0" fontId="94" fillId="0" borderId="0" xfId="2410" applyFont="1"/>
    <xf numFmtId="0" fontId="91" fillId="0" borderId="0" xfId="2326" applyFont="1" applyBorder="1" applyAlignment="1">
      <alignment horizontal="center"/>
    </xf>
    <xf numFmtId="0" fontId="91" fillId="0" borderId="0" xfId="2326" applyFont="1" applyBorder="1" applyAlignment="1">
      <alignment horizontal="center" vertical="center"/>
    </xf>
    <xf numFmtId="0" fontId="69" fillId="0" borderId="0" xfId="2326" applyFont="1" applyBorder="1" applyAlignment="1">
      <alignment horizontal="center" vertical="center"/>
    </xf>
    <xf numFmtId="0" fontId="69" fillId="0" borderId="0" xfId="2663" applyFont="1" applyBorder="1" applyAlignment="1"/>
    <xf numFmtId="0" fontId="69" fillId="0" borderId="0" xfId="2410" applyFont="1" applyAlignment="1">
      <alignment horizontal="left" indent="1"/>
    </xf>
    <xf numFmtId="0" fontId="69" fillId="0" borderId="0" xfId="2691" applyFont="1" applyBorder="1"/>
    <xf numFmtId="0" fontId="91" fillId="0" borderId="0" xfId="2326" applyFont="1" applyAlignment="1"/>
    <xf numFmtId="0" fontId="69" fillId="0" borderId="0" xfId="2326" applyFont="1"/>
    <xf numFmtId="0" fontId="69" fillId="0" borderId="2" xfId="2410" applyFont="1" applyFill="1" applyBorder="1"/>
    <xf numFmtId="0" fontId="69" fillId="0" borderId="0" xfId="2410" applyFont="1" applyFill="1" applyBorder="1"/>
    <xf numFmtId="0" fontId="69" fillId="0" borderId="0" xfId="1" applyFont="1" applyBorder="1" applyAlignment="1">
      <alignment vertical="center" wrapText="1"/>
    </xf>
    <xf numFmtId="183" fontId="69" fillId="0" borderId="0" xfId="2434" applyNumberFormat="1" applyFont="1" applyFill="1" applyAlignment="1">
      <alignment horizontal="right" indent="1"/>
    </xf>
    <xf numFmtId="183" fontId="91" fillId="0" borderId="0" xfId="2434" applyNumberFormat="1" applyFont="1" applyFill="1" applyAlignment="1">
      <alignment horizontal="right" indent="1"/>
    </xf>
    <xf numFmtId="0" fontId="91" fillId="0" borderId="0" xfId="2410" applyFont="1" applyFill="1" applyBorder="1"/>
    <xf numFmtId="0" fontId="69" fillId="0" borderId="0" xfId="2542" applyFont="1" applyFill="1" applyBorder="1" applyAlignment="1">
      <alignment horizontal="center"/>
    </xf>
    <xf numFmtId="0" fontId="92" fillId="0" borderId="0" xfId="2542" applyFont="1" applyFill="1" applyAlignment="1">
      <alignment horizontal="right"/>
    </xf>
    <xf numFmtId="0" fontId="69" fillId="0" borderId="0" xfId="2542" applyFont="1" applyFill="1"/>
    <xf numFmtId="0" fontId="91" fillId="0" borderId="0" xfId="2410" applyFont="1" applyFill="1" applyBorder="1" applyAlignment="1"/>
    <xf numFmtId="0" fontId="69" fillId="0" borderId="0" xfId="2410" applyFont="1" applyFill="1" applyBorder="1" applyAlignment="1">
      <alignment horizontal="left" wrapText="1" indent="1"/>
    </xf>
    <xf numFmtId="0" fontId="69" fillId="0" borderId="0" xfId="2410" applyFont="1" applyFill="1" applyBorder="1" applyAlignment="1">
      <alignment horizontal="left" indent="1"/>
    </xf>
    <xf numFmtId="0" fontId="69" fillId="0" borderId="0" xfId="2664" applyFont="1" applyFill="1"/>
    <xf numFmtId="0" fontId="91" fillId="0" borderId="0" xfId="2664" applyNumberFormat="1" applyFont="1" applyFill="1" applyAlignment="1">
      <alignment horizontal="left"/>
    </xf>
    <xf numFmtId="0" fontId="69" fillId="0" borderId="0" xfId="2664" applyFont="1" applyFill="1" applyAlignment="1">
      <alignment horizontal="right"/>
    </xf>
    <xf numFmtId="0" fontId="92" fillId="0" borderId="0" xfId="2664" applyFont="1" applyFill="1" applyAlignment="1">
      <alignment horizontal="right"/>
    </xf>
    <xf numFmtId="0" fontId="91" fillId="0" borderId="2" xfId="2664" applyNumberFormat="1" applyFont="1" applyFill="1" applyBorder="1" applyAlignment="1">
      <alignment vertical="center" wrapText="1"/>
    </xf>
    <xf numFmtId="0" fontId="69" fillId="0" borderId="2" xfId="2664" applyNumberFormat="1" applyFont="1" applyFill="1" applyBorder="1" applyAlignment="1">
      <alignment horizontal="center" vertical="center" wrapText="1"/>
    </xf>
    <xf numFmtId="0" fontId="91" fillId="0" borderId="0" xfId="2664" applyNumberFormat="1" applyFont="1" applyFill="1" applyBorder="1" applyAlignment="1">
      <alignment vertical="center" wrapText="1"/>
    </xf>
    <xf numFmtId="0" fontId="69" fillId="0" borderId="0" xfId="2664" applyNumberFormat="1" applyFont="1" applyFill="1" applyBorder="1" applyAlignment="1">
      <alignment horizontal="center" vertical="center" wrapText="1"/>
    </xf>
    <xf numFmtId="0" fontId="69" fillId="0" borderId="1" xfId="2664" applyNumberFormat="1" applyFont="1" applyFill="1" applyBorder="1" applyAlignment="1">
      <alignment horizontal="center" vertical="center" wrapText="1"/>
    </xf>
    <xf numFmtId="183" fontId="91" fillId="0" borderId="0" xfId="2664" applyNumberFormat="1" applyFont="1" applyFill="1" applyBorder="1" applyAlignment="1">
      <alignment horizontal="right" indent="1"/>
    </xf>
    <xf numFmtId="0" fontId="69" fillId="0" borderId="0" xfId="2664" applyFont="1" applyFill="1" applyAlignment="1">
      <alignment horizontal="center" vertical="center" wrapText="1"/>
    </xf>
    <xf numFmtId="0" fontId="91" fillId="0" borderId="0" xfId="0" applyNumberFormat="1" applyFont="1" applyFill="1" applyBorder="1" applyAlignment="1"/>
    <xf numFmtId="0" fontId="91" fillId="0" borderId="0" xfId="2664" applyFont="1" applyFill="1" applyAlignment="1">
      <alignment horizontal="center" vertical="center" wrapText="1"/>
    </xf>
    <xf numFmtId="0" fontId="92" fillId="0" borderId="0" xfId="2664" applyFont="1" applyFill="1" applyAlignment="1">
      <alignment horizontal="center" vertical="center" wrapText="1"/>
    </xf>
    <xf numFmtId="0" fontId="91" fillId="0" borderId="0" xfId="2664" applyFont="1" applyFill="1"/>
    <xf numFmtId="0" fontId="69" fillId="0" borderId="0" xfId="2664" applyFont="1" applyFill="1" applyBorder="1"/>
    <xf numFmtId="0" fontId="91" fillId="0" borderId="0" xfId="2664" applyNumberFormat="1" applyFont="1" applyFill="1" applyAlignment="1">
      <alignment horizontal="left" wrapText="1"/>
    </xf>
    <xf numFmtId="0" fontId="69" fillId="0" borderId="0" xfId="2665" applyFont="1" applyFill="1" applyBorder="1"/>
    <xf numFmtId="0" fontId="69" fillId="0" borderId="1" xfId="2665" applyFont="1" applyFill="1" applyBorder="1"/>
    <xf numFmtId="183" fontId="69" fillId="0" borderId="0" xfId="2665" applyNumberFormat="1" applyFont="1" applyFill="1" applyBorder="1"/>
    <xf numFmtId="0" fontId="69" fillId="0" borderId="0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" vertical="center"/>
    </xf>
    <xf numFmtId="0" fontId="69" fillId="0" borderId="0" xfId="2666" applyFont="1" applyFill="1" applyBorder="1" applyAlignment="1">
      <alignment horizontal="center" vertical="center"/>
    </xf>
    <xf numFmtId="0" fontId="69" fillId="0" borderId="0" xfId="2666" quotePrefix="1" applyFont="1" applyFill="1" applyBorder="1" applyAlignment="1">
      <alignment horizontal="center" vertical="center"/>
    </xf>
    <xf numFmtId="0" fontId="69" fillId="0" borderId="1" xfId="2666" applyFont="1" applyFill="1" applyBorder="1" applyAlignment="1">
      <alignment horizontal="centerContinuous"/>
    </xf>
    <xf numFmtId="0" fontId="69" fillId="0" borderId="1" xfId="2666" applyFont="1" applyFill="1" applyBorder="1" applyAlignment="1">
      <alignment horizontal="center" vertical="center"/>
    </xf>
    <xf numFmtId="0" fontId="69" fillId="0" borderId="0" xfId="2665" applyNumberFormat="1" applyFont="1" applyFill="1" applyBorder="1" applyAlignment="1">
      <alignment horizontal="center"/>
    </xf>
    <xf numFmtId="183" fontId="69" fillId="0" borderId="0" xfId="2664" applyNumberFormat="1" applyFont="1" applyFill="1" applyBorder="1" applyAlignment="1"/>
    <xf numFmtId="199" fontId="69" fillId="0" borderId="0" xfId="2665" applyNumberFormat="1" applyFont="1" applyFill="1" applyBorder="1" applyAlignment="1">
      <alignment horizontal="right" indent="1"/>
    </xf>
    <xf numFmtId="0" fontId="69" fillId="0" borderId="0" xfId="2664" applyNumberFormat="1" applyFont="1" applyFill="1" applyBorder="1" applyAlignment="1">
      <alignment horizontal="left"/>
    </xf>
    <xf numFmtId="0" fontId="69" fillId="0" borderId="0" xfId="2664" applyNumberFormat="1" applyFont="1" applyFill="1" applyBorder="1" applyAlignment="1"/>
    <xf numFmtId="0" fontId="69" fillId="0" borderId="0" xfId="2664" applyNumberFormat="1" applyFont="1" applyFill="1" applyBorder="1" applyAlignment="1">
      <alignment horizontal="left" wrapText="1"/>
    </xf>
    <xf numFmtId="0" fontId="97" fillId="0" borderId="0" xfId="2664" applyNumberFormat="1" applyFont="1" applyFill="1" applyBorder="1" applyAlignment="1">
      <alignment horizontal="left" wrapText="1"/>
    </xf>
    <xf numFmtId="0" fontId="91" fillId="0" borderId="0" xfId="2667" applyFont="1" applyFill="1" applyBorder="1" applyAlignment="1">
      <alignment horizontal="left"/>
    </xf>
    <xf numFmtId="0" fontId="69" fillId="0" borderId="0" xfId="2666" applyFont="1" applyFill="1" applyBorder="1" applyAlignment="1">
      <alignment horizontal="center"/>
    </xf>
    <xf numFmtId="0" fontId="69" fillId="0" borderId="0" xfId="2683" applyFont="1"/>
    <xf numFmtId="183" fontId="69" fillId="0" borderId="0" xfId="2683" applyNumberFormat="1" applyFont="1"/>
    <xf numFmtId="1" fontId="69" fillId="0" borderId="0" xfId="2683" applyNumberFormat="1" applyFont="1"/>
    <xf numFmtId="0" fontId="91" fillId="0" borderId="0" xfId="2684" applyNumberFormat="1" applyFont="1" applyBorder="1" applyAlignment="1"/>
    <xf numFmtId="0" fontId="92" fillId="0" borderId="0" xfId="2683" applyNumberFormat="1" applyFont="1" applyBorder="1" applyAlignment="1">
      <alignment horizontal="right"/>
    </xf>
    <xf numFmtId="0" fontId="69" fillId="0" borderId="2" xfId="2683" applyFont="1" applyBorder="1"/>
    <xf numFmtId="0" fontId="69" fillId="0" borderId="2" xfId="2683" applyNumberFormat="1" applyFont="1" applyBorder="1" applyAlignment="1">
      <alignment horizontal="center" vertical="center" wrapText="1"/>
    </xf>
    <xf numFmtId="0" fontId="69" fillId="0" borderId="0" xfId="2683" applyFont="1" applyBorder="1"/>
    <xf numFmtId="0" fontId="69" fillId="0" borderId="0" xfId="2683" applyFont="1" applyBorder="1" applyAlignment="1">
      <alignment horizontal="center" vertical="center" wrapText="1"/>
    </xf>
    <xf numFmtId="0" fontId="69" fillId="0" borderId="0" xfId="2683" applyNumberFormat="1" applyFont="1" applyBorder="1" applyAlignment="1">
      <alignment horizontal="center" vertical="center" wrapText="1"/>
    </xf>
    <xf numFmtId="0" fontId="91" fillId="0" borderId="0" xfId="2676" applyFont="1" applyBorder="1" applyAlignment="1">
      <alignment horizontal="left"/>
    </xf>
    <xf numFmtId="0" fontId="91" fillId="0" borderId="0" xfId="2676" applyFont="1" applyBorder="1"/>
    <xf numFmtId="183" fontId="91" fillId="0" borderId="0" xfId="2685" applyNumberFormat="1" applyFont="1" applyBorder="1" applyAlignment="1">
      <alignment horizontal="right" indent="2"/>
    </xf>
    <xf numFmtId="0" fontId="69" fillId="0" borderId="0" xfId="2676" applyFont="1" applyBorder="1"/>
    <xf numFmtId="0" fontId="69" fillId="0" borderId="0" xfId="2676" applyFont="1" applyBorder="1" applyAlignment="1">
      <alignment horizontal="left"/>
    </xf>
    <xf numFmtId="183" fontId="97" fillId="0" borderId="0" xfId="2685" applyNumberFormat="1" applyFont="1" applyBorder="1" applyAlignment="1">
      <alignment horizontal="right" indent="1"/>
    </xf>
    <xf numFmtId="183" fontId="97" fillId="0" borderId="0" xfId="2685" applyNumberFormat="1" applyFont="1" applyBorder="1" applyAlignment="1">
      <alignment horizontal="right" indent="2"/>
    </xf>
    <xf numFmtId="0" fontId="69" fillId="0" borderId="0" xfId="2676" applyFont="1" applyBorder="1" applyAlignment="1">
      <alignment horizontal="left" wrapText="1"/>
    </xf>
    <xf numFmtId="0" fontId="69" fillId="0" borderId="0" xfId="2676" applyFont="1" applyBorder="1" applyAlignment="1">
      <alignment wrapText="1"/>
    </xf>
    <xf numFmtId="0" fontId="69" fillId="0" borderId="0" xfId="2676" applyFont="1" applyBorder="1" applyAlignment="1"/>
    <xf numFmtId="183" fontId="69" fillId="0" borderId="0" xfId="2685" applyNumberFormat="1" applyFont="1" applyBorder="1" applyAlignment="1">
      <alignment horizontal="right" indent="2"/>
    </xf>
    <xf numFmtId="0" fontId="92" fillId="0" borderId="0" xfId="2676" applyFont="1" applyBorder="1" applyAlignment="1">
      <alignment horizontal="left"/>
    </xf>
    <xf numFmtId="1" fontId="92" fillId="0" borderId="0" xfId="2685" applyNumberFormat="1" applyFont="1" applyBorder="1" applyAlignment="1">
      <alignment horizontal="right"/>
    </xf>
    <xf numFmtId="1" fontId="98" fillId="0" borderId="0" xfId="2685" applyNumberFormat="1" applyFont="1" applyBorder="1" applyAlignment="1">
      <alignment horizontal="right"/>
    </xf>
    <xf numFmtId="183" fontId="98" fillId="0" borderId="0" xfId="2685" applyNumberFormat="1" applyFont="1" applyBorder="1" applyAlignment="1">
      <alignment horizontal="right" indent="1"/>
    </xf>
    <xf numFmtId="0" fontId="69" fillId="0" borderId="0" xfId="2688" applyFont="1" applyFill="1" applyBorder="1" applyAlignment="1">
      <alignment horizontal="left" indent="1"/>
    </xf>
    <xf numFmtId="183" fontId="69" fillId="0" borderId="0" xfId="2685" applyNumberFormat="1" applyFont="1" applyBorder="1" applyAlignment="1">
      <alignment horizontal="right"/>
    </xf>
    <xf numFmtId="1" fontId="69" fillId="0" borderId="0" xfId="2685" applyNumberFormat="1" applyFont="1" applyBorder="1" applyAlignment="1">
      <alignment horizontal="right"/>
    </xf>
    <xf numFmtId="0" fontId="92" fillId="0" borderId="0" xfId="2676" applyFont="1" applyBorder="1"/>
    <xf numFmtId="183" fontId="69" fillId="0" borderId="0" xfId="2683" applyNumberFormat="1" applyFont="1" applyFill="1" applyBorder="1" applyAlignment="1">
      <alignment horizontal="right"/>
    </xf>
    <xf numFmtId="183" fontId="69" fillId="0" borderId="0" xfId="2683" applyNumberFormat="1" applyFont="1" applyAlignment="1">
      <alignment horizontal="right" indent="1"/>
    </xf>
    <xf numFmtId="0" fontId="69" fillId="0" borderId="0" xfId="2667" applyFont="1" applyBorder="1"/>
    <xf numFmtId="0" fontId="69" fillId="0" borderId="0" xfId="2667" applyFont="1" applyFill="1" applyBorder="1" applyAlignment="1">
      <alignment horizontal="left" indent="1"/>
    </xf>
    <xf numFmtId="1" fontId="69" fillId="0" borderId="0" xfId="2683" applyNumberFormat="1" applyFont="1" applyFill="1" applyBorder="1" applyAlignment="1">
      <alignment horizontal="right"/>
    </xf>
    <xf numFmtId="1" fontId="69" fillId="0" borderId="0" xfId="2683" applyNumberFormat="1" applyFont="1" applyFill="1" applyAlignment="1">
      <alignment horizontal="right"/>
    </xf>
    <xf numFmtId="0" fontId="69" fillId="0" borderId="0" xfId="2683" applyFont="1" applyFill="1"/>
    <xf numFmtId="0" fontId="69" fillId="0" borderId="1" xfId="2683" applyNumberFormat="1" applyFont="1" applyBorder="1" applyAlignment="1">
      <alignment horizontal="center" vertical="center" wrapText="1"/>
    </xf>
    <xf numFmtId="0" fontId="91" fillId="0" borderId="0" xfId="2670" applyNumberFormat="1" applyFont="1" applyFill="1" applyBorder="1"/>
    <xf numFmtId="0" fontId="69" fillId="0" borderId="0" xfId="2670" applyFont="1" applyFill="1" applyBorder="1"/>
    <xf numFmtId="183" fontId="98" fillId="0" borderId="0" xfId="2685" applyNumberFormat="1" applyFont="1" applyBorder="1" applyAlignment="1">
      <alignment horizontal="right" indent="2"/>
    </xf>
    <xf numFmtId="0" fontId="69" fillId="0" borderId="0" xfId="2674" applyFont="1" applyFill="1" applyBorder="1"/>
    <xf numFmtId="1" fontId="69" fillId="0" borderId="0" xfId="2685" applyNumberFormat="1" applyFont="1" applyBorder="1" applyAlignment="1">
      <alignment horizontal="right" indent="1"/>
    </xf>
    <xf numFmtId="1" fontId="97" fillId="0" borderId="0" xfId="2685" applyNumberFormat="1" applyFont="1" applyBorder="1" applyAlignment="1">
      <alignment horizontal="right" indent="1"/>
    </xf>
    <xf numFmtId="0" fontId="69" fillId="0" borderId="0" xfId="2689" applyFont="1" applyFill="1"/>
    <xf numFmtId="0" fontId="91" fillId="0" borderId="0" xfId="2670" applyFont="1" applyFill="1" applyBorder="1"/>
    <xf numFmtId="1" fontId="69" fillId="0" borderId="0" xfId="2683" applyNumberFormat="1" applyFont="1" applyFill="1" applyAlignment="1">
      <alignment horizontal="right" indent="1"/>
    </xf>
    <xf numFmtId="183" fontId="69" fillId="0" borderId="0" xfId="2683" applyNumberFormat="1" applyFont="1" applyAlignment="1">
      <alignment horizontal="right" indent="2"/>
    </xf>
    <xf numFmtId="0" fontId="69" fillId="0" borderId="0" xfId="2539" applyFont="1" applyFill="1" applyBorder="1" applyAlignment="1">
      <alignment horizontal="left" indent="1"/>
    </xf>
    <xf numFmtId="183" fontId="69" fillId="0" borderId="0" xfId="2683" applyNumberFormat="1" applyFont="1" applyFill="1" applyBorder="1" applyAlignment="1">
      <alignment horizontal="right" indent="1"/>
    </xf>
    <xf numFmtId="1" fontId="69" fillId="0" borderId="0" xfId="2683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9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1" fillId="0" borderId="0" xfId="2676" applyFont="1" applyBorder="1" applyAlignment="1"/>
    <xf numFmtId="0" fontId="69" fillId="0" borderId="0" xfId="2670" applyFont="1" applyFill="1" applyBorder="1" applyAlignment="1"/>
    <xf numFmtId="0" fontId="69" fillId="0" borderId="0" xfId="2674" applyFont="1" applyFill="1" applyBorder="1" applyAlignment="1"/>
    <xf numFmtId="0" fontId="92" fillId="0" borderId="1" xfId="2683" applyNumberFormat="1" applyFont="1" applyBorder="1" applyAlignment="1">
      <alignment horizontal="right" vertical="center"/>
    </xf>
    <xf numFmtId="0" fontId="69" fillId="0" borderId="0" xfId="2683" applyFont="1" applyAlignment="1">
      <alignment vertical="center"/>
    </xf>
    <xf numFmtId="0" fontId="91" fillId="0" borderId="0" xfId="2673" applyFont="1" applyBorder="1" applyAlignment="1"/>
    <xf numFmtId="0" fontId="91" fillId="0" borderId="0" xfId="2667" applyFont="1" applyBorder="1" applyAlignment="1">
      <alignment horizontal="left"/>
    </xf>
    <xf numFmtId="0" fontId="91" fillId="0" borderId="0" xfId="2673" applyFont="1" applyBorder="1" applyAlignment="1">
      <alignment horizontal="center"/>
    </xf>
    <xf numFmtId="0" fontId="69" fillId="0" borderId="0" xfId="2673" applyFont="1" applyBorder="1"/>
    <xf numFmtId="0" fontId="94" fillId="0" borderId="0" xfId="0" applyFont="1" applyBorder="1" applyAlignment="1">
      <alignment wrapText="1"/>
    </xf>
    <xf numFmtId="0" fontId="69" fillId="0" borderId="1" xfId="2673" applyFont="1" applyBorder="1"/>
    <xf numFmtId="0" fontId="92" fillId="0" borderId="0" xfId="2673" applyFont="1" applyBorder="1" applyAlignment="1">
      <alignment horizontal="right"/>
    </xf>
    <xf numFmtId="0" fontId="69" fillId="0" borderId="0" xfId="2673" applyFont="1" applyBorder="1" applyAlignment="1"/>
    <xf numFmtId="0" fontId="94" fillId="0" borderId="2" xfId="0" applyFont="1" applyBorder="1" applyAlignment="1">
      <alignment horizontal="center" vertical="center" wrapText="1"/>
    </xf>
    <xf numFmtId="183" fontId="69" fillId="0" borderId="0" xfId="2673" applyNumberFormat="1" applyFont="1" applyBorder="1" applyAlignment="1">
      <alignment horizontal="right" indent="1"/>
    </xf>
    <xf numFmtId="183" fontId="69" fillId="0" borderId="0" xfId="2673" applyNumberFormat="1" applyFont="1" applyBorder="1" applyAlignment="1">
      <alignment horizontal="right" indent="3"/>
    </xf>
    <xf numFmtId="0" fontId="94" fillId="0" borderId="0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2" fillId="0" borderId="0" xfId="2673" applyFont="1" applyBorder="1" applyAlignment="1"/>
    <xf numFmtId="0" fontId="94" fillId="0" borderId="0" xfId="0" applyFont="1" applyAlignment="1">
      <alignment wrapText="1"/>
    </xf>
    <xf numFmtId="0" fontId="99" fillId="0" borderId="0" xfId="2673" applyFont="1" applyBorder="1" applyAlignment="1"/>
    <xf numFmtId="0" fontId="92" fillId="0" borderId="0" xfId="2673" quotePrefix="1" applyFont="1" applyBorder="1" applyAlignment="1">
      <alignment horizontal="left"/>
    </xf>
    <xf numFmtId="0" fontId="69" fillId="0" borderId="0" xfId="2673" applyFont="1" applyBorder="1" applyAlignment="1">
      <alignment horizontal="left"/>
    </xf>
    <xf numFmtId="1" fontId="69" fillId="0" borderId="0" xfId="2668" applyNumberFormat="1" applyFont="1" applyAlignment="1">
      <alignment horizontal="right"/>
    </xf>
    <xf numFmtId="2" fontId="69" fillId="0" borderId="0" xfId="0" applyNumberFormat="1" applyFont="1" applyBorder="1" applyAlignment="1"/>
    <xf numFmtId="2" fontId="69" fillId="0" borderId="0" xfId="0" applyNumberFormat="1" applyFont="1" applyBorder="1" applyAlignment="1">
      <alignment wrapText="1"/>
    </xf>
    <xf numFmtId="0" fontId="69" fillId="0" borderId="0" xfId="0" applyFont="1" applyBorder="1" applyAlignment="1"/>
    <xf numFmtId="0" fontId="91" fillId="0" borderId="0" xfId="2673" applyFont="1" applyBorder="1"/>
    <xf numFmtId="0" fontId="69" fillId="0" borderId="0" xfId="2671" applyFont="1" applyBorder="1"/>
    <xf numFmtId="0" fontId="69" fillId="0" borderId="0" xfId="2682" applyFont="1"/>
    <xf numFmtId="0" fontId="69" fillId="0" borderId="2" xfId="2671" applyFont="1" applyBorder="1"/>
    <xf numFmtId="0" fontId="91" fillId="0" borderId="0" xfId="2671" applyFont="1" applyBorder="1" applyAlignment="1">
      <alignment horizontal="left"/>
    </xf>
    <xf numFmtId="0" fontId="92" fillId="0" borderId="0" xfId="2671" applyFont="1" applyBorder="1" applyAlignment="1">
      <alignment horizontal="right"/>
    </xf>
    <xf numFmtId="2" fontId="69" fillId="0" borderId="0" xfId="2682" applyNumberFormat="1" applyFont="1"/>
    <xf numFmtId="2" fontId="69" fillId="0" borderId="0" xfId="2682" applyNumberFormat="1" applyFont="1" applyAlignment="1">
      <alignment horizontal="right" indent="1"/>
    </xf>
    <xf numFmtId="0" fontId="69" fillId="0" borderId="0" xfId="2671" applyFont="1" applyBorder="1" applyAlignment="1"/>
    <xf numFmtId="0" fontId="99" fillId="0" borderId="0" xfId="2671" applyFont="1" applyBorder="1" applyAlignment="1"/>
    <xf numFmtId="2" fontId="91" fillId="0" borderId="0" xfId="2675" applyNumberFormat="1" applyFont="1" applyBorder="1" applyAlignment="1">
      <alignment horizontal="right"/>
    </xf>
    <xf numFmtId="183" fontId="91" fillId="0" borderId="0" xfId="2671" applyNumberFormat="1" applyFont="1" applyBorder="1" applyAlignment="1">
      <alignment horizontal="center"/>
    </xf>
    <xf numFmtId="0" fontId="91" fillId="0" borderId="0" xfId="2326" applyNumberFormat="1" applyFont="1" applyFill="1" applyBorder="1" applyAlignment="1"/>
    <xf numFmtId="0" fontId="69" fillId="0" borderId="0" xfId="2326" applyFont="1" applyFill="1"/>
    <xf numFmtId="0" fontId="69" fillId="0" borderId="1" xfId="2326" applyFont="1" applyFill="1" applyBorder="1"/>
    <xf numFmtId="0" fontId="91" fillId="0" borderId="0" xfId="2326" applyFont="1" applyFill="1"/>
    <xf numFmtId="0" fontId="91" fillId="0" borderId="0" xfId="2672" applyNumberFormat="1" applyFont="1" applyBorder="1" applyAlignment="1"/>
    <xf numFmtId="0" fontId="94" fillId="0" borderId="0" xfId="2686" applyFont="1"/>
    <xf numFmtId="0" fontId="69" fillId="0" borderId="0" xfId="2681" applyFont="1" applyBorder="1" applyAlignment="1">
      <alignment horizontal="left"/>
    </xf>
    <xf numFmtId="0" fontId="69" fillId="0" borderId="0" xfId="2681" applyFont="1" applyBorder="1"/>
    <xf numFmtId="0" fontId="69" fillId="0" borderId="0" xfId="2681" applyFont="1" applyBorder="1" applyAlignment="1">
      <alignment horizontal="center"/>
    </xf>
    <xf numFmtId="0" fontId="92" fillId="0" borderId="0" xfId="2681" applyNumberFormat="1" applyFont="1" applyBorder="1" applyAlignment="1">
      <alignment horizontal="right"/>
    </xf>
    <xf numFmtId="0" fontId="69" fillId="0" borderId="2" xfId="2681" applyFont="1" applyBorder="1" applyAlignment="1">
      <alignment vertical="center" wrapText="1"/>
    </xf>
    <xf numFmtId="0" fontId="69" fillId="0" borderId="0" xfId="2681" applyFont="1" applyBorder="1" applyAlignment="1">
      <alignment vertical="center" wrapText="1"/>
    </xf>
    <xf numFmtId="0" fontId="69" fillId="0" borderId="0" xfId="2681" applyFont="1" applyBorder="1" applyAlignment="1">
      <alignment horizontal="center" vertical="top" wrapText="1"/>
    </xf>
    <xf numFmtId="1" fontId="69" fillId="0" borderId="0" xfId="2677" applyNumberFormat="1" applyFont="1" applyFill="1" applyBorder="1" applyAlignment="1">
      <alignment horizontal="center" vertical="top" wrapText="1"/>
    </xf>
    <xf numFmtId="0" fontId="69" fillId="0" borderId="0" xfId="2673" applyFont="1" applyBorder="1" applyAlignment="1">
      <alignment horizontal="center" vertical="top" wrapText="1"/>
    </xf>
    <xf numFmtId="0" fontId="91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>
      <alignment horizontal="left" wrapText="1"/>
    </xf>
    <xf numFmtId="0" fontId="69" fillId="0" borderId="0" xfId="2679" applyFont="1" applyBorder="1" applyAlignment="1">
      <alignment horizontal="left"/>
    </xf>
    <xf numFmtId="0" fontId="69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/>
    <xf numFmtId="0" fontId="69" fillId="0" borderId="0" xfId="2679" applyFont="1" applyBorder="1" applyAlignment="1"/>
    <xf numFmtId="0" fontId="94" fillId="0" borderId="0" xfId="2686" applyFont="1" applyFill="1"/>
    <xf numFmtId="0" fontId="94" fillId="0" borderId="0" xfId="2437" applyFont="1"/>
    <xf numFmtId="0" fontId="69" fillId="0" borderId="0" xfId="2672" applyFont="1" applyBorder="1" applyAlignment="1">
      <alignment vertical="center"/>
    </xf>
    <xf numFmtId="0" fontId="69" fillId="0" borderId="0" xfId="2679" applyNumberFormat="1" applyFont="1" applyBorder="1" applyAlignment="1"/>
    <xf numFmtId="0" fontId="96" fillId="0" borderId="0" xfId="2668" applyFont="1"/>
    <xf numFmtId="0" fontId="94" fillId="0" borderId="1" xfId="2668" applyFont="1" applyBorder="1"/>
    <xf numFmtId="0" fontId="94" fillId="0" borderId="0" xfId="2668" applyFont="1"/>
    <xf numFmtId="0" fontId="94" fillId="0" borderId="2" xfId="2668" applyFont="1" applyBorder="1"/>
    <xf numFmtId="0" fontId="100" fillId="0" borderId="2" xfId="0" applyFont="1" applyBorder="1" applyAlignment="1">
      <alignment horizontal="center" vertical="center" wrapText="1"/>
    </xf>
    <xf numFmtId="0" fontId="94" fillId="0" borderId="0" xfId="2668" applyFont="1" applyBorder="1"/>
    <xf numFmtId="0" fontId="100" fillId="0" borderId="1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94" fillId="0" borderId="0" xfId="2668" applyFont="1" applyAlignment="1"/>
    <xf numFmtId="0" fontId="94" fillId="0" borderId="0" xfId="2668" applyFont="1" applyAlignment="1">
      <alignment horizontal="center"/>
    </xf>
    <xf numFmtId="0" fontId="94" fillId="0" borderId="0" xfId="2668" applyFont="1" applyAlignment="1">
      <alignment horizontal="left" indent="2"/>
    </xf>
    <xf numFmtId="49" fontId="94" fillId="0" borderId="0" xfId="0" applyNumberFormat="1" applyFont="1" applyFill="1" applyBorder="1" applyAlignment="1">
      <alignment horizontal="left" wrapText="1" indent="1"/>
    </xf>
    <xf numFmtId="3" fontId="69" fillId="0" borderId="0" xfId="2665" applyNumberFormat="1" applyFont="1" applyFill="1" applyBorder="1"/>
    <xf numFmtId="3" fontId="69" fillId="0" borderId="0" xfId="2664" applyNumberFormat="1" applyFont="1" applyFill="1" applyBorder="1" applyAlignment="1">
      <alignment horizontal="right" indent="1"/>
    </xf>
    <xf numFmtId="3" fontId="103" fillId="0" borderId="0" xfId="2685" applyNumberFormat="1" applyFont="1" applyBorder="1" applyAlignment="1">
      <alignment horizontal="right"/>
    </xf>
    <xf numFmtId="0" fontId="69" fillId="0" borderId="0" xfId="2683" applyFont="1" applyAlignment="1">
      <alignment horizontal="center"/>
    </xf>
    <xf numFmtId="3" fontId="69" fillId="0" borderId="0" xfId="2683" applyNumberFormat="1" applyFont="1"/>
    <xf numFmtId="3" fontId="91" fillId="0" borderId="0" xfId="2683" applyNumberFormat="1" applyFont="1"/>
    <xf numFmtId="4" fontId="69" fillId="0" borderId="0" xfId="2683" applyNumberFormat="1" applyFont="1" applyFill="1" applyAlignment="1">
      <alignment horizontal="right" indent="1"/>
    </xf>
    <xf numFmtId="4" fontId="69" fillId="0" borderId="0" xfId="2683" applyNumberFormat="1" applyFont="1" applyAlignment="1">
      <alignment horizontal="right" indent="2"/>
    </xf>
    <xf numFmtId="4" fontId="69" fillId="0" borderId="0" xfId="2683" applyNumberFormat="1" applyFont="1" applyFill="1" applyBorder="1" applyAlignment="1">
      <alignment horizontal="right" indent="1"/>
    </xf>
    <xf numFmtId="4" fontId="69" fillId="0" borderId="0" xfId="2683" applyNumberFormat="1" applyFont="1"/>
    <xf numFmtId="2" fontId="69" fillId="0" borderId="0" xfId="2410" applyNumberFormat="1" applyFont="1" applyFill="1"/>
    <xf numFmtId="2" fontId="69" fillId="0" borderId="0" xfId="2664" applyNumberFormat="1" applyFont="1" applyFill="1" applyBorder="1" applyAlignment="1">
      <alignment horizontal="right" indent="1"/>
    </xf>
    <xf numFmtId="3" fontId="69" fillId="0" borderId="0" xfId="2664" applyNumberFormat="1" applyFont="1" applyFill="1" applyBorder="1" applyAlignment="1"/>
    <xf numFmtId="4" fontId="69" fillId="0" borderId="0" xfId="2664" applyNumberFormat="1" applyFont="1" applyFill="1" applyBorder="1" applyAlignment="1">
      <alignment horizontal="right" indent="1"/>
    </xf>
    <xf numFmtId="4" fontId="69" fillId="0" borderId="0" xfId="2664" applyNumberFormat="1" applyFont="1" applyFill="1" applyBorder="1" applyAlignment="1">
      <alignment horizontal="right" indent="2"/>
    </xf>
    <xf numFmtId="3" fontId="69" fillId="0" borderId="0" xfId="2683" applyNumberFormat="1" applyFont="1" applyAlignment="1">
      <alignment horizontal="right"/>
    </xf>
    <xf numFmtId="3" fontId="69" fillId="0" borderId="0" xfId="2673" applyNumberFormat="1" applyFont="1" applyBorder="1" applyAlignment="1"/>
    <xf numFmtId="3" fontId="96" fillId="0" borderId="0" xfId="0" applyNumberFormat="1" applyFont="1" applyAlignment="1">
      <alignment wrapText="1"/>
    </xf>
    <xf numFmtId="3" fontId="91" fillId="0" borderId="0" xfId="2673" applyNumberFormat="1" applyFont="1" applyBorder="1" applyAlignment="1">
      <alignment horizontal="right" indent="1"/>
    </xf>
    <xf numFmtId="0" fontId="69" fillId="0" borderId="0" xfId="2673" applyFont="1" applyBorder="1" applyAlignment="1">
      <alignment horizontal="right" indent="1"/>
    </xf>
    <xf numFmtId="0" fontId="69" fillId="0" borderId="0" xfId="1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/>
    </xf>
    <xf numFmtId="3" fontId="69" fillId="0" borderId="0" xfId="2410" applyNumberFormat="1" applyFont="1" applyFill="1"/>
    <xf numFmtId="3" fontId="91" fillId="0" borderId="0" xfId="2673" applyNumberFormat="1" applyFont="1" applyBorder="1" applyAlignment="1"/>
    <xf numFmtId="0" fontId="69" fillId="0" borderId="0" xfId="2673" applyFont="1" applyBorder="1" applyAlignment="1">
      <alignment horizontal="center"/>
    </xf>
    <xf numFmtId="3" fontId="91" fillId="0" borderId="0" xfId="2673" applyNumberFormat="1" applyFont="1" applyBorder="1" applyAlignment="1">
      <alignment horizontal="right"/>
    </xf>
    <xf numFmtId="3" fontId="69" fillId="0" borderId="0" xfId="2673" applyNumberFormat="1" applyFont="1" applyBorder="1" applyAlignment="1">
      <alignment horizontal="right"/>
    </xf>
    <xf numFmtId="3" fontId="94" fillId="0" borderId="0" xfId="0" applyNumberFormat="1" applyFont="1" applyAlignment="1">
      <alignment wrapText="1"/>
    </xf>
    <xf numFmtId="2" fontId="69" fillId="0" borderId="0" xfId="1" applyNumberFormat="1" applyFont="1" applyBorder="1" applyAlignment="1">
      <alignment horizontal="right" wrapText="1"/>
    </xf>
    <xf numFmtId="2" fontId="91" fillId="0" borderId="0" xfId="1" applyNumberFormat="1" applyFont="1" applyBorder="1" applyAlignment="1">
      <alignment horizontal="right" wrapText="1"/>
    </xf>
    <xf numFmtId="2" fontId="69" fillId="0" borderId="0" xfId="2673" applyNumberFormat="1" applyFont="1" applyBorder="1" applyAlignment="1"/>
    <xf numFmtId="2" fontId="91" fillId="0" borderId="0" xfId="2673" applyNumberFormat="1" applyFont="1" applyBorder="1" applyAlignment="1"/>
    <xf numFmtId="3" fontId="69" fillId="0" borderId="0" xfId="2326" applyNumberFormat="1" applyFont="1" applyFill="1"/>
    <xf numFmtId="4" fontId="69" fillId="0" borderId="0" xfId="2326" applyNumberFormat="1" applyFont="1" applyFill="1"/>
    <xf numFmtId="3" fontId="91" fillId="0" borderId="0" xfId="2326" applyNumberFormat="1" applyFont="1" applyFill="1"/>
    <xf numFmtId="3" fontId="69" fillId="0" borderId="0" xfId="2326" applyNumberFormat="1" applyFont="1" applyFill="1" applyAlignment="1">
      <alignment horizontal="right"/>
    </xf>
    <xf numFmtId="3" fontId="91" fillId="0" borderId="0" xfId="2681" applyNumberFormat="1" applyFont="1" applyBorder="1" applyAlignment="1">
      <alignment horizontal="right" indent="1"/>
    </xf>
    <xf numFmtId="3" fontId="69" fillId="0" borderId="0" xfId="2681" applyNumberFormat="1" applyFont="1" applyFill="1" applyBorder="1" applyAlignment="1">
      <alignment horizontal="right" indent="1"/>
    </xf>
    <xf numFmtId="3" fontId="69" fillId="0" borderId="0" xfId="2681" applyNumberFormat="1" applyFont="1" applyBorder="1" applyAlignment="1">
      <alignment horizontal="right" indent="1"/>
    </xf>
    <xf numFmtId="3" fontId="91" fillId="0" borderId="0" xfId="2681" applyNumberFormat="1" applyFont="1" applyFill="1" applyBorder="1" applyAlignment="1">
      <alignment horizontal="right" indent="1"/>
    </xf>
    <xf numFmtId="3" fontId="94" fillId="0" borderId="0" xfId="2686" applyNumberFormat="1" applyFont="1"/>
    <xf numFmtId="3" fontId="69" fillId="0" borderId="0" xfId="2681" applyNumberFormat="1" applyFont="1" applyBorder="1"/>
    <xf numFmtId="4" fontId="69" fillId="0" borderId="0" xfId="2681" applyNumberFormat="1" applyFont="1" applyBorder="1" applyAlignment="1">
      <alignment horizontal="right" indent="1"/>
    </xf>
    <xf numFmtId="4" fontId="94" fillId="0" borderId="0" xfId="2686" applyNumberFormat="1" applyFont="1"/>
    <xf numFmtId="4" fontId="69" fillId="0" borderId="0" xfId="2681" applyNumberFormat="1" applyFont="1" applyBorder="1"/>
    <xf numFmtId="4" fontId="91" fillId="0" borderId="0" xfId="2681" applyNumberFormat="1" applyFont="1" applyBorder="1" applyAlignment="1">
      <alignment horizontal="right" indent="2"/>
    </xf>
    <xf numFmtId="3" fontId="94" fillId="0" borderId="0" xfId="2686" applyNumberFormat="1" applyFont="1" applyFill="1"/>
    <xf numFmtId="3" fontId="94" fillId="0" borderId="0" xfId="2686" applyNumberFormat="1" applyFont="1" applyAlignment="1">
      <alignment horizontal="right" indent="1"/>
    </xf>
    <xf numFmtId="3" fontId="69" fillId="0" borderId="0" xfId="2681" applyNumberFormat="1" applyFont="1" applyBorder="1" applyAlignment="1">
      <alignment horizontal="right" indent="2"/>
    </xf>
    <xf numFmtId="2" fontId="69" fillId="0" borderId="0" xfId="2683" applyNumberFormat="1" applyFont="1"/>
    <xf numFmtId="3" fontId="69" fillId="0" borderId="0" xfId="2672" applyNumberFormat="1" applyFont="1"/>
    <xf numFmtId="0" fontId="69" fillId="0" borderId="0" xfId="2672" applyFont="1" applyAlignment="1">
      <alignment horizontal="center"/>
    </xf>
    <xf numFmtId="4" fontId="69" fillId="0" borderId="0" xfId="2672" applyNumberFormat="1" applyFont="1"/>
    <xf numFmtId="3" fontId="91" fillId="0" borderId="0" xfId="2672" applyNumberFormat="1" applyFont="1"/>
    <xf numFmtId="4" fontId="91" fillId="0" borderId="0" xfId="2672" applyNumberFormat="1" applyFont="1"/>
    <xf numFmtId="0" fontId="91" fillId="0" borderId="0" xfId="2672" applyFont="1"/>
    <xf numFmtId="4" fontId="91" fillId="0" borderId="0" xfId="2664" applyNumberFormat="1" applyFont="1" applyFill="1" applyBorder="1" applyAlignment="1">
      <alignment horizontal="right" indent="3"/>
    </xf>
    <xf numFmtId="4" fontId="69" fillId="0" borderId="0" xfId="2664" applyNumberFormat="1" applyFont="1" applyFill="1" applyBorder="1" applyAlignment="1">
      <alignment horizontal="right" indent="3"/>
    </xf>
    <xf numFmtId="0" fontId="69" fillId="0" borderId="0" xfId="2682" applyFont="1" applyBorder="1" applyAlignment="1"/>
    <xf numFmtId="2" fontId="69" fillId="0" borderId="0" xfId="2682" applyNumberFormat="1" applyFont="1" applyBorder="1" applyAlignment="1"/>
    <xf numFmtId="2" fontId="69" fillId="0" borderId="0" xfId="2682" applyNumberFormat="1" applyFont="1" applyBorder="1" applyAlignment="1">
      <alignment horizontal="right"/>
    </xf>
    <xf numFmtId="2" fontId="69" fillId="0" borderId="0" xfId="2665" applyNumberFormat="1" applyFont="1" applyFill="1" applyBorder="1"/>
    <xf numFmtId="0" fontId="69" fillId="0" borderId="1" xfId="1" applyFont="1" applyBorder="1" applyAlignment="1">
      <alignment horizontal="center" vertical="center" wrapText="1"/>
    </xf>
    <xf numFmtId="0" fontId="96" fillId="0" borderId="0" xfId="2410" applyFont="1"/>
    <xf numFmtId="0" fontId="94" fillId="0" borderId="0" xfId="2410" applyFont="1" applyAlignment="1">
      <alignment horizontal="left" indent="1"/>
    </xf>
    <xf numFmtId="49" fontId="96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 indent="1"/>
    </xf>
    <xf numFmtId="0" fontId="31" fillId="0" borderId="0" xfId="0" applyFont="1" applyFill="1"/>
    <xf numFmtId="0" fontId="69" fillId="0" borderId="1" xfId="0" applyFont="1" applyFill="1" applyBorder="1"/>
    <xf numFmtId="0" fontId="92" fillId="0" borderId="1" xfId="0" applyFont="1" applyFill="1" applyBorder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102" fillId="0" borderId="0" xfId="2683" applyNumberFormat="1" applyFont="1" applyBorder="1"/>
    <xf numFmtId="3" fontId="103" fillId="0" borderId="0" xfId="2683" applyNumberFormat="1" applyFont="1" applyBorder="1"/>
    <xf numFmtId="0" fontId="103" fillId="0" borderId="0" xfId="2683" applyFont="1" applyBorder="1" applyAlignment="1">
      <alignment horizontal="right"/>
    </xf>
    <xf numFmtId="0" fontId="91" fillId="0" borderId="0" xfId="2683" applyFont="1" applyAlignment="1">
      <alignment horizontal="center"/>
    </xf>
    <xf numFmtId="3" fontId="103" fillId="0" borderId="0" xfId="2683" applyNumberFormat="1" applyFont="1"/>
    <xf numFmtId="3" fontId="103" fillId="0" borderId="0" xfId="2683" applyNumberFormat="1" applyFont="1" applyAlignment="1">
      <alignment horizontal="right"/>
    </xf>
    <xf numFmtId="3" fontId="102" fillId="0" borderId="0" xfId="2683" applyNumberFormat="1" applyFont="1" applyAlignment="1">
      <alignment horizontal="right"/>
    </xf>
    <xf numFmtId="0" fontId="94" fillId="0" borderId="0" xfId="2668" applyFont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94" fillId="0" borderId="0" xfId="2410" applyNumberFormat="1" applyFont="1"/>
    <xf numFmtId="4" fontId="94" fillId="0" borderId="0" xfId="2410" applyNumberFormat="1" applyFont="1"/>
    <xf numFmtId="3" fontId="96" fillId="0" borderId="0" xfId="2410" applyNumberFormat="1" applyFont="1"/>
    <xf numFmtId="2" fontId="96" fillId="0" borderId="0" xfId="2410" applyNumberFormat="1" applyFont="1"/>
    <xf numFmtId="0" fontId="69" fillId="0" borderId="0" xfId="1" applyFont="1" applyBorder="1" applyAlignment="1">
      <alignment horizontal="center" vertical="center" wrapText="1"/>
    </xf>
    <xf numFmtId="2" fontId="94" fillId="0" borderId="0" xfId="2410" applyNumberFormat="1" applyFont="1"/>
    <xf numFmtId="0" fontId="94" fillId="0" borderId="0" xfId="2410" applyFont="1" applyBorder="1"/>
    <xf numFmtId="3" fontId="69" fillId="0" borderId="0" xfId="2673" applyNumberFormat="1" applyFont="1" applyBorder="1" applyAlignment="1">
      <alignment horizontal="right" indent="3"/>
    </xf>
    <xf numFmtId="3" fontId="91" fillId="0" borderId="0" xfId="2673" applyNumberFormat="1" applyFont="1" applyBorder="1" applyAlignment="1">
      <alignment horizontal="right" indent="3"/>
    </xf>
    <xf numFmtId="3" fontId="91" fillId="0" borderId="0" xfId="0" applyNumberFormat="1" applyFont="1" applyFill="1" applyBorder="1"/>
    <xf numFmtId="3" fontId="69" fillId="0" borderId="0" xfId="0" applyNumberFormat="1" applyFont="1" applyFill="1"/>
    <xf numFmtId="3" fontId="91" fillId="0" borderId="0" xfId="0" applyNumberFormat="1" applyFont="1" applyFill="1"/>
    <xf numFmtId="3" fontId="91" fillId="0" borderId="0" xfId="0" applyNumberFormat="1" applyFont="1" applyFill="1" applyAlignment="1">
      <alignment horizontal="right"/>
    </xf>
    <xf numFmtId="4" fontId="91" fillId="0" borderId="0" xfId="0" applyNumberFormat="1" applyFont="1" applyFill="1" applyAlignment="1">
      <alignment horizontal="right" indent="2"/>
    </xf>
    <xf numFmtId="4" fontId="69" fillId="0" borderId="0" xfId="0" applyNumberFormat="1" applyFont="1" applyFill="1" applyAlignment="1">
      <alignment horizontal="right" indent="2"/>
    </xf>
    <xf numFmtId="4" fontId="69" fillId="0" borderId="0" xfId="2682" applyNumberFormat="1" applyFont="1"/>
    <xf numFmtId="4" fontId="69" fillId="0" borderId="0" xfId="2682" applyNumberFormat="1" applyFont="1" applyBorder="1" applyAlignment="1"/>
    <xf numFmtId="4" fontId="99" fillId="0" borderId="0" xfId="2682" applyNumberFormat="1" applyFont="1" applyFill="1" applyBorder="1" applyAlignment="1"/>
    <xf numFmtId="4" fontId="99" fillId="0" borderId="0" xfId="2682" applyNumberFormat="1" applyFont="1"/>
    <xf numFmtId="2" fontId="91" fillId="0" borderId="0" xfId="2682" applyNumberFormat="1" applyFont="1"/>
    <xf numFmtId="2" fontId="69" fillId="0" borderId="0" xfId="2682" applyNumberFormat="1" applyFont="1" applyAlignment="1">
      <alignment horizontal="right" indent="2"/>
    </xf>
    <xf numFmtId="2" fontId="99" fillId="0" borderId="0" xfId="2682" applyNumberFormat="1" applyFont="1" applyAlignment="1">
      <alignment horizontal="right" indent="2"/>
    </xf>
    <xf numFmtId="2" fontId="91" fillId="0" borderId="0" xfId="2682" applyNumberFormat="1" applyFont="1" applyAlignment="1">
      <alignment horizontal="right" indent="2"/>
    </xf>
    <xf numFmtId="0" fontId="69" fillId="0" borderId="1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right" indent="1"/>
    </xf>
    <xf numFmtId="4" fontId="91" fillId="0" borderId="0" xfId="2673" applyNumberFormat="1" applyFont="1" applyBorder="1" applyAlignment="1"/>
    <xf numFmtId="200" fontId="107" fillId="0" borderId="0" xfId="2692" applyNumberFormat="1" applyFont="1" applyBorder="1" applyAlignment="1">
      <alignment horizontal="right" indent="3"/>
    </xf>
    <xf numFmtId="3" fontId="107" fillId="0" borderId="0" xfId="2673" applyNumberFormat="1" applyFont="1" applyBorder="1" applyAlignment="1"/>
    <xf numFmtId="43" fontId="107" fillId="0" borderId="0" xfId="2673" applyNumberFormat="1" applyFont="1" applyBorder="1" applyAlignment="1"/>
    <xf numFmtId="164" fontId="107" fillId="0" borderId="0" xfId="2673" applyNumberFormat="1" applyFont="1" applyBorder="1" applyAlignment="1"/>
    <xf numFmtId="200" fontId="69" fillId="0" borderId="0" xfId="2692" applyNumberFormat="1" applyFont="1" applyFill="1"/>
    <xf numFmtId="183" fontId="91" fillId="0" borderId="0" xfId="2681" applyNumberFormat="1" applyFont="1" applyBorder="1" applyAlignment="1">
      <alignment horizontal="center"/>
    </xf>
    <xf numFmtId="3" fontId="96" fillId="0" borderId="0" xfId="0" applyNumberFormat="1" applyFont="1" applyAlignment="1">
      <alignment horizontal="center"/>
    </xf>
    <xf numFmtId="4" fontId="91" fillId="0" borderId="0" xfId="2673" applyNumberFormat="1" applyFont="1" applyBorder="1" applyAlignment="1">
      <alignment horizontal="center"/>
    </xf>
    <xf numFmtId="3" fontId="69" fillId="0" borderId="0" xfId="2673" applyNumberFormat="1" applyFont="1" applyBorder="1" applyAlignment="1">
      <alignment horizontal="center"/>
    </xf>
    <xf numFmtId="4" fontId="69" fillId="0" borderId="0" xfId="2673" applyNumberFormat="1" applyFont="1" applyBorder="1" applyAlignment="1">
      <alignment horizontal="center"/>
    </xf>
    <xf numFmtId="3" fontId="91" fillId="0" borderId="0" xfId="2673" applyNumberFormat="1" applyFont="1" applyBorder="1" applyAlignment="1">
      <alignment horizontal="center"/>
    </xf>
    <xf numFmtId="0" fontId="94" fillId="0" borderId="0" xfId="0" applyFont="1" applyAlignment="1">
      <alignment horizontal="center"/>
    </xf>
    <xf numFmtId="0" fontId="94" fillId="0" borderId="0" xfId="0" applyFont="1"/>
    <xf numFmtId="0" fontId="31" fillId="0" borderId="1" xfId="2673" applyFont="1" applyBorder="1"/>
    <xf numFmtId="43" fontId="69" fillId="0" borderId="0" xfId="2692" applyFont="1" applyBorder="1" applyAlignment="1"/>
    <xf numFmtId="43" fontId="92" fillId="0" borderId="0" xfId="2692" applyFont="1" applyBorder="1" applyAlignment="1"/>
    <xf numFmtId="43" fontId="91" fillId="0" borderId="0" xfId="2692" applyFont="1" applyBorder="1" applyAlignment="1">
      <alignment horizontal="right" indent="1"/>
    </xf>
    <xf numFmtId="43" fontId="91" fillId="0" borderId="0" xfId="2692" applyFont="1" applyBorder="1" applyAlignment="1"/>
    <xf numFmtId="43" fontId="69" fillId="0" borderId="0" xfId="2692" applyFont="1" applyBorder="1" applyAlignment="1">
      <alignment horizontal="right" indent="1"/>
    </xf>
    <xf numFmtId="200" fontId="69" fillId="0" borderId="0" xfId="2692" applyNumberFormat="1" applyFont="1" applyBorder="1" applyAlignment="1"/>
    <xf numFmtId="200" fontId="94" fillId="0" borderId="2" xfId="2692" applyNumberFormat="1" applyFont="1" applyBorder="1" applyAlignment="1">
      <alignment horizontal="center" vertical="center" wrapText="1"/>
    </xf>
    <xf numFmtId="200" fontId="69" fillId="0" borderId="2" xfId="2692" applyNumberFormat="1" applyFont="1" applyBorder="1" applyAlignment="1">
      <alignment horizontal="center" vertical="center" wrapText="1"/>
    </xf>
    <xf numFmtId="200" fontId="94" fillId="0" borderId="0" xfId="2692" applyNumberFormat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center" vertical="center"/>
    </xf>
    <xf numFmtId="200" fontId="92" fillId="0" borderId="0" xfId="2692" applyNumberFormat="1" applyFont="1" applyBorder="1" applyAlignment="1"/>
    <xf numFmtId="200" fontId="94" fillId="0" borderId="1" xfId="2692" applyNumberFormat="1" applyFont="1" applyBorder="1" applyAlignment="1">
      <alignment wrapText="1"/>
    </xf>
    <xf numFmtId="200" fontId="69" fillId="0" borderId="1" xfId="2692" applyNumberFormat="1" applyFont="1" applyBorder="1" applyAlignment="1"/>
    <xf numFmtId="200" fontId="69" fillId="0" borderId="1" xfId="2692" applyNumberFormat="1" applyFont="1" applyBorder="1" applyAlignment="1">
      <alignment horizontal="center" vertical="center"/>
    </xf>
    <xf numFmtId="200" fontId="94" fillId="0" borderId="0" xfId="2692" applyNumberFormat="1" applyFont="1" applyBorder="1" applyAlignment="1">
      <alignment wrapText="1"/>
    </xf>
    <xf numFmtId="200" fontId="91" fillId="0" borderId="0" xfId="2692" applyNumberFormat="1" applyFont="1" applyBorder="1" applyAlignment="1">
      <alignment horizontal="right" indent="1"/>
    </xf>
    <xf numFmtId="200" fontId="92" fillId="0" borderId="0" xfId="2692" quotePrefix="1" applyNumberFormat="1" applyFont="1" applyBorder="1" applyAlignment="1">
      <alignment horizontal="left"/>
    </xf>
    <xf numFmtId="200" fontId="69" fillId="0" borderId="0" xfId="2692" applyNumberFormat="1" applyFont="1" applyBorder="1" applyAlignment="1">
      <alignment horizontal="left"/>
    </xf>
    <xf numFmtId="200" fontId="94" fillId="0" borderId="0" xfId="2692" applyNumberFormat="1" applyFont="1"/>
    <xf numFmtId="0" fontId="94" fillId="0" borderId="0" xfId="2692" applyNumberFormat="1" applyFont="1" applyBorder="1" applyAlignment="1">
      <alignment horizontal="center" vertical="center" wrapText="1"/>
    </xf>
    <xf numFmtId="49" fontId="94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/>
    </xf>
    <xf numFmtId="49" fontId="96" fillId="0" borderId="0" xfId="0" applyNumberFormat="1" applyFont="1" applyBorder="1" applyAlignment="1">
      <alignment horizontal="left" wrapText="1"/>
    </xf>
    <xf numFmtId="43" fontId="69" fillId="0" borderId="0" xfId="2685" applyNumberFormat="1" applyFont="1" applyBorder="1" applyAlignment="1">
      <alignment horizontal="right" indent="1"/>
    </xf>
    <xf numFmtId="200" fontId="91" fillId="0" borderId="0" xfId="2685" applyNumberFormat="1" applyFont="1" applyBorder="1" applyAlignment="1"/>
    <xf numFmtId="200" fontId="69" fillId="0" borderId="0" xfId="2685" applyNumberFormat="1" applyFont="1" applyBorder="1" applyAlignment="1"/>
    <xf numFmtId="200" fontId="97" fillId="0" borderId="0" xfId="2685" applyNumberFormat="1" applyFont="1" applyBorder="1" applyAlignment="1"/>
    <xf numFmtId="200" fontId="99" fillId="0" borderId="0" xfId="2685" applyNumberFormat="1" applyFont="1" applyBorder="1" applyAlignment="1">
      <alignment horizontal="right"/>
    </xf>
    <xf numFmtId="200" fontId="69" fillId="0" borderId="0" xfId="2685" applyNumberFormat="1" applyFont="1" applyBorder="1" applyAlignment="1">
      <alignment horizontal="right"/>
    </xf>
    <xf numFmtId="200" fontId="104" fillId="0" borderId="0" xfId="2685" applyNumberFormat="1" applyFont="1" applyBorder="1" applyAlignment="1"/>
    <xf numFmtId="200" fontId="91" fillId="0" borderId="0" xfId="2685" applyNumberFormat="1" applyFont="1" applyBorder="1" applyAlignment="1">
      <alignment horizontal="right" indent="1"/>
    </xf>
    <xf numFmtId="200" fontId="69" fillId="0" borderId="0" xfId="2685" applyNumberFormat="1" applyFont="1" applyBorder="1" applyAlignment="1">
      <alignment horizontal="right" indent="1"/>
    </xf>
    <xf numFmtId="43" fontId="104" fillId="0" borderId="0" xfId="2692" applyFont="1" applyBorder="1" applyAlignment="1">
      <alignment horizontal="right" indent="1"/>
    </xf>
    <xf numFmtId="43" fontId="97" fillId="0" borderId="0" xfId="2692" applyFont="1" applyBorder="1" applyAlignment="1">
      <alignment horizontal="right" indent="1"/>
    </xf>
    <xf numFmtId="0" fontId="91" fillId="0" borderId="0" xfId="2679" applyNumberFormat="1" applyFont="1" applyFill="1" applyBorder="1" applyAlignment="1">
      <alignment horizontal="left"/>
    </xf>
    <xf numFmtId="0" fontId="69" fillId="0" borderId="0" xfId="2679" applyNumberFormat="1" applyFont="1" applyFill="1" applyBorder="1" applyAlignment="1">
      <alignment horizontal="left" indent="1"/>
    </xf>
    <xf numFmtId="200" fontId="69" fillId="0" borderId="0" xfId="2326" applyNumberFormat="1" applyFont="1" applyFill="1"/>
    <xf numFmtId="43" fontId="91" fillId="0" borderId="0" xfId="2692" applyFont="1" applyFill="1" applyAlignment="1">
      <alignment horizontal="center"/>
    </xf>
    <xf numFmtId="43" fontId="69" fillId="0" borderId="0" xfId="2692" applyFont="1" applyFill="1"/>
    <xf numFmtId="200" fontId="91" fillId="0" borderId="0" xfId="2326" applyNumberFormat="1" applyFont="1" applyFill="1"/>
    <xf numFmtId="43" fontId="91" fillId="0" borderId="0" xfId="2692" applyFont="1" applyFill="1"/>
    <xf numFmtId="200" fontId="91" fillId="0" borderId="0" xfId="2326" applyNumberFormat="1" applyFont="1" applyFill="1" applyAlignment="1">
      <alignment horizontal="right" indent="1"/>
    </xf>
    <xf numFmtId="200" fontId="69" fillId="0" borderId="0" xfId="2326" applyNumberFormat="1" applyFont="1" applyFill="1" applyAlignment="1">
      <alignment horizontal="right" indent="1"/>
    </xf>
    <xf numFmtId="43" fontId="91" fillId="0" borderId="0" xfId="2692" applyFont="1" applyFill="1" applyAlignment="1">
      <alignment horizontal="right" indent="1"/>
    </xf>
    <xf numFmtId="43" fontId="91" fillId="0" borderId="0" xfId="2692" applyFont="1" applyFill="1" applyAlignment="1">
      <alignment horizontal="right" indent="2"/>
    </xf>
    <xf numFmtId="43" fontId="69" fillId="0" borderId="0" xfId="2692" applyFont="1" applyFill="1" applyAlignment="1">
      <alignment horizontal="right" indent="1"/>
    </xf>
    <xf numFmtId="43" fontId="69" fillId="0" borderId="0" xfId="2692" applyFont="1" applyFill="1" applyAlignment="1">
      <alignment horizontal="right" indent="2"/>
    </xf>
    <xf numFmtId="0" fontId="91" fillId="0" borderId="0" xfId="2326" applyFont="1" applyFill="1" applyBorder="1" applyAlignment="1">
      <alignment horizontal="center"/>
    </xf>
    <xf numFmtId="0" fontId="92" fillId="0" borderId="0" xfId="2326" applyFont="1" applyFill="1" applyBorder="1" applyAlignment="1"/>
    <xf numFmtId="0" fontId="91" fillId="0" borderId="0" xfId="2326" applyFont="1" applyFill="1" applyBorder="1" applyAlignment="1">
      <alignment horizontal="left"/>
    </xf>
    <xf numFmtId="43" fontId="69" fillId="0" borderId="0" xfId="2692" applyFont="1" applyBorder="1"/>
    <xf numFmtId="43" fontId="69" fillId="0" borderId="0" xfId="2692" applyFont="1" applyBorder="1" applyAlignment="1">
      <alignment horizontal="center" vertical="center" wrapText="1"/>
    </xf>
    <xf numFmtId="43" fontId="102" fillId="0" borderId="0" xfId="2692" applyFont="1" applyBorder="1"/>
    <xf numFmtId="43" fontId="103" fillId="0" borderId="0" xfId="2692" applyFont="1" applyBorder="1"/>
    <xf numFmtId="43" fontId="103" fillId="0" borderId="0" xfId="2692" applyFont="1" applyBorder="1" applyAlignment="1">
      <alignment horizontal="right"/>
    </xf>
    <xf numFmtId="0" fontId="69" fillId="0" borderId="3" xfId="2683" applyNumberFormat="1" applyFont="1" applyBorder="1" applyAlignment="1">
      <alignment horizontal="center" vertical="center" wrapText="1"/>
    </xf>
    <xf numFmtId="0" fontId="69" fillId="0" borderId="3" xfId="2683" applyNumberFormat="1" applyFont="1" applyBorder="1" applyAlignment="1">
      <alignment horizontal="center" vertical="center" wrapText="1"/>
    </xf>
    <xf numFmtId="43" fontId="94" fillId="0" borderId="0" xfId="2692" applyFont="1"/>
    <xf numFmtId="43" fontId="91" fillId="0" borderId="0" xfId="2692" applyFont="1" applyFill="1" applyAlignment="1">
      <alignment horizontal="right"/>
    </xf>
    <xf numFmtId="43" fontId="69" fillId="0" borderId="0" xfId="2692" applyFont="1" applyFill="1" applyAlignment="1">
      <alignment horizontal="right"/>
    </xf>
    <xf numFmtId="200" fontId="91" fillId="0" borderId="0" xfId="2326" applyNumberFormat="1" applyFont="1" applyFill="1" applyAlignment="1">
      <alignment horizontal="right"/>
    </xf>
    <xf numFmtId="200" fontId="69" fillId="0" borderId="0" xfId="2326" applyNumberFormat="1" applyFont="1" applyFill="1" applyAlignment="1">
      <alignment horizontal="right"/>
    </xf>
    <xf numFmtId="0" fontId="91" fillId="0" borderId="0" xfId="2663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9" fillId="0" borderId="0" xfId="2710" applyFont="1" applyFill="1"/>
    <xf numFmtId="0" fontId="96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1" fillId="0" borderId="0" xfId="0" applyFont="1" applyFill="1" applyBorder="1" applyAlignment="1">
      <alignment horizontal="left" vertical="center" wrapText="1"/>
    </xf>
    <xf numFmtId="43" fontId="96" fillId="0" borderId="0" xfId="2692" applyFont="1" applyAlignment="1">
      <alignment horizontal="center" vertical="center"/>
    </xf>
    <xf numFmtId="0" fontId="94" fillId="0" borderId="0" xfId="0" applyFont="1" applyBorder="1"/>
    <xf numFmtId="0" fontId="91" fillId="0" borderId="0" xfId="0" applyFont="1" applyAlignment="1">
      <alignment horizontal="left" vertical="center" wrapText="1"/>
    </xf>
    <xf numFmtId="4" fontId="91" fillId="0" borderId="0" xfId="0" applyNumberFormat="1" applyFont="1" applyFill="1" applyBorder="1" applyAlignment="1">
      <alignment vertical="center"/>
    </xf>
    <xf numFmtId="0" fontId="108" fillId="0" borderId="0" xfId="0" applyFont="1"/>
    <xf numFmtId="0" fontId="69" fillId="0" borderId="0" xfId="2711" applyNumberFormat="1" applyFont="1" applyFill="1" applyAlignment="1">
      <alignment wrapText="1"/>
    </xf>
    <xf numFmtId="0" fontId="94" fillId="0" borderId="0" xfId="0" applyFont="1" applyAlignment="1">
      <alignment horizontal="left" wrapText="1"/>
    </xf>
    <xf numFmtId="0" fontId="94" fillId="0" borderId="0" xfId="0" applyFont="1" applyBorder="1" applyAlignment="1">
      <alignment horizontal="left" vertical="center" wrapText="1"/>
    </xf>
    <xf numFmtId="0" fontId="94" fillId="0" borderId="0" xfId="0" applyFont="1" applyBorder="1" applyAlignment="1">
      <alignment horizontal="left" wrapText="1"/>
    </xf>
    <xf numFmtId="0" fontId="96" fillId="0" borderId="0" xfId="0" applyFont="1" applyAlignment="1">
      <alignment wrapText="1"/>
    </xf>
    <xf numFmtId="0" fontId="109" fillId="0" borderId="0" xfId="0" applyFont="1"/>
    <xf numFmtId="0" fontId="103" fillId="0" borderId="0" xfId="2681" applyFont="1" applyFill="1" applyBorder="1" applyAlignment="1">
      <alignment horizontal="center"/>
    </xf>
    <xf numFmtId="0" fontId="110" fillId="0" borderId="0" xfId="2681" applyNumberFormat="1" applyFont="1" applyFill="1" applyBorder="1" applyAlignment="1">
      <alignment horizontal="right"/>
    </xf>
    <xf numFmtId="0" fontId="108" fillId="0" borderId="0" xfId="2710" applyFont="1" applyFill="1"/>
    <xf numFmtId="0" fontId="91" fillId="0" borderId="2" xfId="2681" applyFont="1" applyFill="1" applyBorder="1" applyAlignment="1">
      <alignment vertical="center" wrapText="1"/>
    </xf>
    <xf numFmtId="0" fontId="91" fillId="0" borderId="0" xfId="2681" applyFont="1" applyFill="1" applyBorder="1" applyAlignment="1">
      <alignment vertical="center" wrapText="1"/>
    </xf>
    <xf numFmtId="43" fontId="96" fillId="0" borderId="0" xfId="2692" applyFont="1" applyAlignment="1">
      <alignment horizontal="right"/>
    </xf>
    <xf numFmtId="164" fontId="109" fillId="0" borderId="0" xfId="2710" applyNumberFormat="1" applyFont="1" applyFill="1"/>
    <xf numFmtId="43" fontId="109" fillId="0" borderId="0" xfId="2710" applyNumberFormat="1" applyFont="1" applyFill="1"/>
    <xf numFmtId="0" fontId="96" fillId="0" borderId="0" xfId="0" applyFont="1" applyAlignment="1">
      <alignment horizontal="left" wrapText="1"/>
    </xf>
    <xf numFmtId="43" fontId="94" fillId="0" borderId="0" xfId="2692" applyFont="1" applyAlignment="1">
      <alignment horizontal="right"/>
    </xf>
    <xf numFmtId="0" fontId="69" fillId="0" borderId="0" xfId="2681" applyFont="1" applyFill="1" applyBorder="1" applyAlignment="1">
      <alignment vertical="center" wrapText="1"/>
    </xf>
    <xf numFmtId="43" fontId="96" fillId="0" borderId="0" xfId="0" applyNumberFormat="1" applyFont="1"/>
    <xf numFmtId="164" fontId="96" fillId="0" borderId="0" xfId="2692" applyNumberFormat="1" applyFont="1"/>
    <xf numFmtId="0" fontId="96" fillId="0" borderId="0" xfId="0" applyFont="1" applyAlignment="1">
      <alignment horizontal="center"/>
    </xf>
    <xf numFmtId="0" fontId="96" fillId="0" borderId="0" xfId="0" applyFont="1" applyAlignment="1">
      <alignment horizontal="right"/>
    </xf>
    <xf numFmtId="0" fontId="111" fillId="0" borderId="0" xfId="0" applyFont="1" applyAlignment="1">
      <alignment wrapText="1"/>
    </xf>
    <xf numFmtId="43" fontId="111" fillId="0" borderId="0" xfId="2692" applyFont="1" applyAlignment="1">
      <alignment horizontal="right"/>
    </xf>
    <xf numFmtId="0" fontId="111" fillId="0" borderId="0" xfId="0" applyFont="1"/>
    <xf numFmtId="0" fontId="111" fillId="0" borderId="0" xfId="0" applyFont="1" applyAlignment="1">
      <alignment horizontal="center"/>
    </xf>
    <xf numFmtId="43" fontId="94" fillId="0" borderId="0" xfId="2692" applyFont="1" applyAlignment="1">
      <alignment horizontal="center" vertical="center"/>
    </xf>
    <xf numFmtId="200" fontId="91" fillId="0" borderId="0" xfId="2692" applyNumberFormat="1" applyFont="1" applyFill="1" applyBorder="1" applyAlignment="1">
      <alignment horizontal="center" vertical="center"/>
    </xf>
    <xf numFmtId="0" fontId="106" fillId="0" borderId="0" xfId="0" applyFont="1" applyFill="1"/>
    <xf numFmtId="0" fontId="96" fillId="0" borderId="0" xfId="0" applyFont="1" applyFill="1" applyBorder="1" applyAlignment="1">
      <alignment horizontal="center" wrapText="1"/>
    </xf>
    <xf numFmtId="200" fontId="96" fillId="0" borderId="0" xfId="2692" applyNumberFormat="1" applyFont="1" applyBorder="1" applyAlignment="1">
      <alignment horizontal="center" wrapText="1"/>
    </xf>
    <xf numFmtId="200" fontId="96" fillId="0" borderId="0" xfId="2692" applyNumberFormat="1" applyFont="1" applyBorder="1" applyAlignment="1">
      <alignment wrapText="1"/>
    </xf>
    <xf numFmtId="200" fontId="94" fillId="0" borderId="0" xfId="2692" applyNumberFormat="1" applyFont="1" applyBorder="1" applyAlignment="1">
      <alignment horizontal="left" wrapText="1" indent="1"/>
    </xf>
    <xf numFmtId="200" fontId="96" fillId="0" borderId="0" xfId="2692" applyNumberFormat="1" applyFont="1" applyBorder="1"/>
    <xf numFmtId="200" fontId="69" fillId="0" borderId="0" xfId="2326" applyNumberFormat="1" applyFont="1" applyAlignment="1">
      <alignment horizontal="right" vertical="center"/>
    </xf>
    <xf numFmtId="43" fontId="69" fillId="0" borderId="0" xfId="2692" applyFont="1" applyAlignment="1">
      <alignment horizontal="left" vertical="center"/>
    </xf>
    <xf numFmtId="200" fontId="69" fillId="0" borderId="0" xfId="2326" applyNumberFormat="1" applyFont="1" applyBorder="1" applyAlignment="1">
      <alignment horizontal="right" vertical="center"/>
    </xf>
    <xf numFmtId="43" fontId="69" fillId="0" borderId="0" xfId="2692" applyFont="1" applyBorder="1" applyAlignment="1">
      <alignment horizontal="left" vertical="center"/>
    </xf>
    <xf numFmtId="200" fontId="69" fillId="0" borderId="0" xfId="2326" applyNumberFormat="1" applyFont="1" applyBorder="1" applyAlignment="1">
      <alignment vertical="center"/>
    </xf>
    <xf numFmtId="200" fontId="91" fillId="0" borderId="0" xfId="2410" applyNumberFormat="1" applyFont="1" applyFill="1" applyBorder="1" applyAlignment="1"/>
    <xf numFmtId="43" fontId="91" fillId="0" borderId="0" xfId="2692" applyFont="1" applyFill="1" applyAlignment="1"/>
    <xf numFmtId="200" fontId="69" fillId="0" borderId="0" xfId="2410" applyNumberFormat="1" applyFont="1" applyFill="1" applyBorder="1" applyAlignment="1"/>
    <xf numFmtId="200" fontId="69" fillId="0" borderId="0" xfId="2410" applyNumberFormat="1" applyFont="1" applyFill="1" applyAlignment="1"/>
    <xf numFmtId="43" fontId="69" fillId="0" borderId="0" xfId="2692" applyFont="1" applyFill="1" applyAlignment="1"/>
    <xf numFmtId="2" fontId="91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 vertical="center"/>
    </xf>
    <xf numFmtId="49" fontId="94" fillId="0" borderId="0" xfId="0" applyNumberFormat="1" applyFont="1" applyBorder="1" applyAlignment="1">
      <alignment vertical="center" wrapText="1"/>
    </xf>
    <xf numFmtId="4" fontId="91" fillId="0" borderId="0" xfId="2664" applyNumberFormat="1" applyFont="1" applyFill="1" applyBorder="1" applyAlignment="1">
      <alignment horizontal="center" vertical="center"/>
    </xf>
    <xf numFmtId="4" fontId="69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/>
    </xf>
    <xf numFmtId="3" fontId="69" fillId="0" borderId="0" xfId="2664" applyNumberFormat="1" applyFont="1" applyFill="1" applyBorder="1" applyAlignment="1">
      <alignment horizontal="center"/>
    </xf>
    <xf numFmtId="0" fontId="112" fillId="0" borderId="0" xfId="0" applyFont="1" applyAlignment="1"/>
    <xf numFmtId="0" fontId="112" fillId="0" borderId="2" xfId="0" applyFont="1" applyBorder="1" applyAlignment="1"/>
    <xf numFmtId="200" fontId="94" fillId="0" borderId="0" xfId="2692" applyNumberFormat="1" applyFont="1" applyAlignment="1">
      <alignment horizontal="center" vertical="center"/>
    </xf>
    <xf numFmtId="200" fontId="96" fillId="0" borderId="0" xfId="2692" applyNumberFormat="1" applyFont="1" applyAlignment="1">
      <alignment horizontal="center" vertical="center"/>
    </xf>
    <xf numFmtId="200" fontId="109" fillId="0" borderId="0" xfId="2692" applyNumberFormat="1" applyFont="1" applyAlignment="1">
      <alignment horizontal="center" vertical="center"/>
    </xf>
    <xf numFmtId="200" fontId="111" fillId="0" borderId="0" xfId="2692" applyNumberFormat="1" applyFont="1" applyAlignment="1">
      <alignment horizontal="center" vertical="center"/>
    </xf>
    <xf numFmtId="43" fontId="111" fillId="0" borderId="0" xfId="2692" applyFont="1" applyAlignment="1">
      <alignment horizontal="center" vertical="center"/>
    </xf>
    <xf numFmtId="3" fontId="96" fillId="0" borderId="0" xfId="0" applyNumberFormat="1" applyFont="1" applyAlignment="1">
      <alignment horizontal="center" vertical="center" wrapText="1"/>
    </xf>
    <xf numFmtId="4" fontId="91" fillId="0" borderId="0" xfId="2673" applyNumberFormat="1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3" fontId="69" fillId="0" borderId="0" xfId="2673" applyNumberFormat="1" applyFont="1" applyBorder="1" applyAlignment="1">
      <alignment horizontal="center" vertical="center"/>
    </xf>
    <xf numFmtId="4" fontId="69" fillId="0" borderId="0" xfId="2673" applyNumberFormat="1" applyFont="1" applyBorder="1" applyAlignment="1">
      <alignment horizontal="center" vertical="center"/>
    </xf>
    <xf numFmtId="200" fontId="96" fillId="0" borderId="0" xfId="0" applyNumberFormat="1" applyFont="1" applyAlignment="1">
      <alignment horizontal="center" vertical="center"/>
    </xf>
    <xf numFmtId="43" fontId="91" fillId="0" borderId="0" xfId="2692" applyFont="1" applyBorder="1" applyAlignment="1">
      <alignment horizontal="center" vertical="center"/>
    </xf>
    <xf numFmtId="200" fontId="69" fillId="0" borderId="0" xfId="2673" applyNumberFormat="1" applyFont="1" applyBorder="1" applyAlignment="1">
      <alignment horizontal="center" vertical="center"/>
    </xf>
    <xf numFmtId="43" fontId="69" fillId="0" borderId="0" xfId="2692" applyFont="1" applyBorder="1" applyAlignment="1">
      <alignment horizontal="center" vertical="center"/>
    </xf>
    <xf numFmtId="183" fontId="69" fillId="0" borderId="0" xfId="2673" applyNumberFormat="1" applyFont="1" applyBorder="1" applyAlignment="1"/>
    <xf numFmtId="0" fontId="106" fillId="0" borderId="0" xfId="0" applyFont="1" applyFill="1" applyAlignment="1">
      <alignment vertical="center" wrapText="1"/>
    </xf>
    <xf numFmtId="0" fontId="106" fillId="0" borderId="2" xfId="0" applyFont="1" applyFill="1" applyBorder="1" applyAlignment="1">
      <alignment vertical="center"/>
    </xf>
    <xf numFmtId="200" fontId="91" fillId="0" borderId="0" xfId="0" applyNumberFormat="1" applyFont="1" applyFill="1" applyAlignment="1">
      <alignment horizontal="right" vertical="center"/>
    </xf>
    <xf numFmtId="200" fontId="91" fillId="0" borderId="0" xfId="0" applyNumberFormat="1" applyFont="1" applyFill="1" applyBorder="1" applyAlignment="1">
      <alignment horizontal="center" vertical="center"/>
    </xf>
    <xf numFmtId="43" fontId="91" fillId="0" borderId="0" xfId="2692" applyFont="1" applyFill="1" applyAlignment="1">
      <alignment horizontal="center" vertical="center"/>
    </xf>
    <xf numFmtId="200" fontId="69" fillId="0" borderId="0" xfId="0" applyNumberFormat="1" applyFont="1" applyFill="1" applyAlignment="1">
      <alignment horizontal="center" vertical="center"/>
    </xf>
    <xf numFmtId="43" fontId="69" fillId="0" borderId="0" xfId="2692" applyFont="1" applyFill="1" applyAlignment="1">
      <alignment horizontal="center" vertical="center"/>
    </xf>
    <xf numFmtId="200" fontId="99" fillId="0" borderId="0" xfId="0" applyNumberFormat="1" applyFont="1" applyFill="1" applyAlignment="1">
      <alignment horizontal="center" vertical="center"/>
    </xf>
    <xf numFmtId="200" fontId="91" fillId="0" borderId="0" xfId="0" applyNumberFormat="1" applyFont="1" applyFill="1" applyAlignment="1">
      <alignment horizontal="center" vertical="center"/>
    </xf>
    <xf numFmtId="0" fontId="96" fillId="0" borderId="0" xfId="0" applyFont="1" applyFill="1" applyBorder="1" applyAlignment="1">
      <alignment vertical="center" wrapText="1"/>
    </xf>
    <xf numFmtId="0" fontId="94" fillId="0" borderId="0" xfId="0" applyFont="1" applyFill="1" applyBorder="1" applyAlignment="1">
      <alignment vertical="center" wrapText="1"/>
    </xf>
    <xf numFmtId="0" fontId="94" fillId="0" borderId="0" xfId="0" applyFont="1" applyBorder="1" applyAlignment="1">
      <alignment vertical="center" wrapText="1"/>
    </xf>
    <xf numFmtId="0" fontId="96" fillId="0" borderId="0" xfId="0" applyFont="1" applyBorder="1" applyAlignment="1">
      <alignment vertical="center" wrapText="1"/>
    </xf>
    <xf numFmtId="0" fontId="96" fillId="0" borderId="0" xfId="0" applyFont="1" applyBorder="1" applyAlignment="1">
      <alignment horizontal="left" vertical="center"/>
    </xf>
    <xf numFmtId="201" fontId="96" fillId="0" borderId="0" xfId="2692" applyNumberFormat="1" applyFont="1" applyFill="1" applyBorder="1" applyAlignment="1">
      <alignment horizontal="left" vertical="center" wrapText="1"/>
    </xf>
    <xf numFmtId="43" fontId="69" fillId="0" borderId="0" xfId="0" applyNumberFormat="1" applyFont="1" applyFill="1"/>
    <xf numFmtId="43" fontId="0" fillId="0" borderId="0" xfId="0" applyNumberFormat="1"/>
    <xf numFmtId="200" fontId="109" fillId="0" borderId="0" xfId="0" applyNumberFormat="1" applyFont="1"/>
    <xf numFmtId="200" fontId="96" fillId="0" borderId="0" xfId="0" applyNumberFormat="1" applyFont="1"/>
    <xf numFmtId="43" fontId="96" fillId="0" borderId="0" xfId="2692" applyFont="1"/>
    <xf numFmtId="0" fontId="113" fillId="0" borderId="0" xfId="0" applyFont="1" applyFill="1"/>
    <xf numFmtId="43" fontId="108" fillId="0" borderId="0" xfId="2692" applyFont="1" applyBorder="1"/>
    <xf numFmtId="200" fontId="94" fillId="0" borderId="0" xfId="2692" applyNumberFormat="1" applyFont="1" applyAlignment="1">
      <alignment horizontal="right" vertical="center"/>
    </xf>
    <xf numFmtId="200" fontId="69" fillId="0" borderId="0" xfId="2692" applyNumberFormat="1" applyFont="1" applyFill="1" applyBorder="1" applyAlignment="1">
      <alignment horizontal="right" vertical="center"/>
    </xf>
    <xf numFmtId="200" fontId="69" fillId="0" borderId="0" xfId="2410" applyNumberFormat="1" applyFont="1" applyFill="1" applyBorder="1" applyAlignment="1">
      <alignment horizontal="right"/>
    </xf>
    <xf numFmtId="200" fontId="31" fillId="0" borderId="0" xfId="0" applyNumberFormat="1" applyFont="1" applyFill="1"/>
    <xf numFmtId="202" fontId="31" fillId="0" borderId="0" xfId="0" applyNumberFormat="1" applyFont="1" applyFill="1"/>
    <xf numFmtId="2" fontId="91" fillId="0" borderId="0" xfId="2664" applyNumberFormat="1" applyFont="1" applyFill="1" applyBorder="1" applyAlignment="1">
      <alignment horizontal="center"/>
    </xf>
    <xf numFmtId="0" fontId="93" fillId="0" borderId="0" xfId="2678" applyNumberFormat="1" applyFont="1" applyBorder="1" applyAlignment="1"/>
    <xf numFmtId="0" fontId="93" fillId="0" borderId="0" xfId="2684" applyNumberFormat="1" applyFont="1" applyBorder="1" applyAlignment="1"/>
    <xf numFmtId="0" fontId="69" fillId="0" borderId="1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43" fontId="114" fillId="0" borderId="0" xfId="2692" applyFont="1" applyFill="1" applyAlignment="1">
      <alignment horizontal="center" vertical="center"/>
    </xf>
    <xf numFmtId="4" fontId="114" fillId="0" borderId="0" xfId="0" applyNumberFormat="1" applyFont="1" applyFill="1" applyAlignment="1">
      <alignment horizontal="right" indent="2"/>
    </xf>
    <xf numFmtId="200" fontId="69" fillId="0" borderId="0" xfId="0" applyNumberFormat="1" applyFont="1" applyFill="1"/>
    <xf numFmtId="0" fontId="91" fillId="0" borderId="0" xfId="0" applyFont="1" applyFill="1" applyAlignment="1">
      <alignment horizontal="left" indent="1"/>
    </xf>
    <xf numFmtId="0" fontId="69" fillId="0" borderId="0" xfId="0" applyFont="1" applyFill="1" applyAlignment="1">
      <alignment horizontal="left" indent="2"/>
    </xf>
    <xf numFmtId="4" fontId="69" fillId="0" borderId="0" xfId="2685" applyNumberFormat="1" applyFont="1" applyBorder="1" applyAlignment="1">
      <alignment horizontal="right" indent="1"/>
    </xf>
    <xf numFmtId="200" fontId="44" fillId="0" borderId="0" xfId="2326" applyNumberFormat="1" applyFont="1" applyFill="1" applyAlignment="1">
      <alignment horizontal="right"/>
    </xf>
    <xf numFmtId="43" fontId="44" fillId="0" borderId="0" xfId="2692" applyFont="1" applyFill="1" applyAlignment="1">
      <alignment horizontal="right"/>
    </xf>
    <xf numFmtId="0" fontId="91" fillId="0" borderId="0" xfId="2679" applyNumberFormat="1" applyFont="1" applyFill="1" applyBorder="1" applyAlignment="1">
      <alignment wrapText="1"/>
    </xf>
    <xf numFmtId="0" fontId="93" fillId="0" borderId="0" xfId="2672" applyNumberFormat="1" applyFont="1" applyBorder="1" applyAlignment="1"/>
    <xf numFmtId="3" fontId="69" fillId="0" borderId="0" xfId="2681" applyNumberFormat="1" applyFont="1" applyBorder="1" applyAlignment="1">
      <alignment horizontal="right"/>
    </xf>
    <xf numFmtId="4" fontId="69" fillId="0" borderId="0" xfId="2681" applyNumberFormat="1" applyFont="1" applyBorder="1" applyAlignment="1">
      <alignment horizontal="right"/>
    </xf>
    <xf numFmtId="4" fontId="91" fillId="0" borderId="0" xfId="2692" applyNumberFormat="1" applyFont="1" applyBorder="1" applyAlignment="1">
      <alignment horizontal="right"/>
    </xf>
    <xf numFmtId="4" fontId="69" fillId="0" borderId="0" xfId="2692" applyNumberFormat="1" applyFont="1" applyFill="1" applyBorder="1" applyAlignment="1">
      <alignment horizontal="right"/>
    </xf>
    <xf numFmtId="4" fontId="114" fillId="0" borderId="0" xfId="2692" applyNumberFormat="1" applyFont="1" applyBorder="1" applyAlignment="1">
      <alignment horizontal="right"/>
    </xf>
    <xf numFmtId="4" fontId="69" fillId="0" borderId="0" xfId="2692" applyNumberFormat="1" applyFont="1" applyBorder="1" applyAlignment="1">
      <alignment horizontal="right"/>
    </xf>
    <xf numFmtId="4" fontId="114" fillId="0" borderId="0" xfId="2681" applyNumberFormat="1" applyFont="1" applyBorder="1" applyAlignment="1">
      <alignment horizontal="right"/>
    </xf>
    <xf numFmtId="4" fontId="44" fillId="0" borderId="0" xfId="2692" applyNumberFormat="1" applyFont="1" applyBorder="1" applyAlignment="1">
      <alignment horizontal="right"/>
    </xf>
    <xf numFmtId="4" fontId="115" fillId="0" borderId="0" xfId="2692" applyNumberFormat="1" applyFont="1" applyAlignment="1">
      <alignment horizontal="right"/>
    </xf>
    <xf numFmtId="3" fontId="91" fillId="0" borderId="0" xfId="2681" applyNumberFormat="1" applyFont="1" applyBorder="1" applyAlignment="1">
      <alignment horizontal="right"/>
    </xf>
    <xf numFmtId="3" fontId="69" fillId="0" borderId="0" xfId="2681" applyNumberFormat="1" applyFont="1" applyFill="1" applyBorder="1" applyAlignment="1">
      <alignment horizontal="right"/>
    </xf>
    <xf numFmtId="3" fontId="114" fillId="0" borderId="0" xfId="2681" applyNumberFormat="1" applyFont="1" applyBorder="1" applyAlignment="1">
      <alignment horizontal="right"/>
    </xf>
    <xf numFmtId="3" fontId="44" fillId="0" borderId="0" xfId="2681" applyNumberFormat="1" applyFont="1" applyBorder="1" applyAlignment="1">
      <alignment horizontal="right"/>
    </xf>
    <xf numFmtId="3" fontId="115" fillId="0" borderId="0" xfId="2686" applyNumberFormat="1" applyFont="1" applyAlignment="1">
      <alignment horizontal="right"/>
    </xf>
    <xf numFmtId="3" fontId="91" fillId="0" borderId="0" xfId="2672" applyNumberFormat="1" applyFont="1" applyAlignment="1">
      <alignment horizontal="right"/>
    </xf>
    <xf numFmtId="4" fontId="91" fillId="0" borderId="0" xfId="2692" applyNumberFormat="1" applyFont="1" applyAlignment="1">
      <alignment horizontal="right"/>
    </xf>
    <xf numFmtId="3" fontId="69" fillId="0" borderId="0" xfId="2672" applyNumberFormat="1" applyFont="1" applyAlignment="1">
      <alignment horizontal="right"/>
    </xf>
    <xf numFmtId="4" fontId="69" fillId="0" borderId="0" xfId="2692" applyNumberFormat="1" applyFont="1" applyAlignment="1">
      <alignment horizontal="right"/>
    </xf>
    <xf numFmtId="4" fontId="69" fillId="0" borderId="0" xfId="2672" applyNumberFormat="1" applyFont="1" applyAlignment="1">
      <alignment horizontal="right"/>
    </xf>
    <xf numFmtId="3" fontId="114" fillId="0" borderId="0" xfId="2672" applyNumberFormat="1" applyFont="1" applyAlignment="1">
      <alignment horizontal="right"/>
    </xf>
    <xf numFmtId="4" fontId="114" fillId="0" borderId="0" xfId="2692" applyNumberFormat="1" applyFont="1" applyAlignment="1">
      <alignment horizontal="right"/>
    </xf>
    <xf numFmtId="3" fontId="44" fillId="0" borderId="0" xfId="2672" applyNumberFormat="1" applyFont="1" applyAlignment="1">
      <alignment horizontal="right"/>
    </xf>
    <xf numFmtId="4" fontId="44" fillId="0" borderId="0" xfId="2692" applyNumberFormat="1" applyFont="1" applyAlignment="1">
      <alignment horizontal="right"/>
    </xf>
    <xf numFmtId="3" fontId="69" fillId="0" borderId="0" xfId="2410" applyNumberFormat="1" applyFont="1" applyFill="1" applyAlignment="1"/>
    <xf numFmtId="4" fontId="69" fillId="0" borderId="0" xfId="2663" applyNumberFormat="1" applyFont="1" applyFill="1" applyBorder="1" applyAlignment="1"/>
    <xf numFmtId="3" fontId="69" fillId="0" borderId="0" xfId="2690" applyNumberFormat="1" applyFont="1" applyFill="1" applyBorder="1" applyAlignment="1"/>
    <xf numFmtId="0" fontId="69" fillId="0" borderId="0" xfId="2410" applyFont="1" applyFill="1" applyAlignment="1">
      <alignment vertical="center" wrapText="1"/>
    </xf>
    <xf numFmtId="0" fontId="69" fillId="0" borderId="0" xfId="2410" applyFont="1" applyFill="1" applyAlignment="1">
      <alignment vertical="center"/>
    </xf>
    <xf numFmtId="0" fontId="69" fillId="0" borderId="0" xfId="2410" applyFont="1" applyFill="1" applyAlignment="1">
      <alignment horizontal="left" vertical="center"/>
    </xf>
    <xf numFmtId="0" fontId="69" fillId="0" borderId="0" xfId="0" applyFont="1" applyFill="1" applyAlignment="1">
      <alignment horizontal="left" indent="4"/>
    </xf>
    <xf numFmtId="37" fontId="69" fillId="0" borderId="0" xfId="2410" applyNumberFormat="1" applyFont="1" applyFill="1" applyBorder="1" applyAlignment="1"/>
    <xf numFmtId="37" fontId="69" fillId="0" borderId="0" xfId="2410" applyNumberFormat="1" applyFont="1" applyFill="1" applyAlignment="1"/>
    <xf numFmtId="200" fontId="94" fillId="0" borderId="0" xfId="2668" applyNumberFormat="1" applyFont="1" applyAlignment="1">
      <alignment horizontal="left" indent="1"/>
    </xf>
    <xf numFmtId="43" fontId="94" fillId="0" borderId="0" xfId="2692" applyFont="1" applyAlignment="1">
      <alignment horizontal="left" indent="1"/>
    </xf>
    <xf numFmtId="200" fontId="31" fillId="0" borderId="0" xfId="2692" applyNumberFormat="1" applyFont="1" applyFill="1"/>
    <xf numFmtId="0" fontId="69" fillId="0" borderId="2" xfId="1" applyFont="1" applyBorder="1" applyAlignment="1">
      <alignment horizontal="center" vertical="center"/>
    </xf>
    <xf numFmtId="0" fontId="69" fillId="0" borderId="2" xfId="2666" applyFont="1" applyFill="1" applyBorder="1" applyAlignment="1">
      <alignment horizontal="center" vertical="center"/>
    </xf>
    <xf numFmtId="0" fontId="69" fillId="0" borderId="0" xfId="1" applyFont="1"/>
    <xf numFmtId="0" fontId="91" fillId="0" borderId="0" xfId="1" applyFont="1"/>
    <xf numFmtId="0" fontId="69" fillId="0" borderId="1" xfId="1" applyFont="1" applyBorder="1"/>
    <xf numFmtId="0" fontId="69" fillId="0" borderId="0" xfId="1" applyFont="1" applyBorder="1"/>
    <xf numFmtId="0" fontId="69" fillId="0" borderId="2" xfId="1" applyFont="1" applyBorder="1"/>
    <xf numFmtId="0" fontId="69" fillId="0" borderId="0" xfId="1" applyFont="1" applyBorder="1" applyAlignment="1">
      <alignment horizontal="center" vertical="center"/>
    </xf>
    <xf numFmtId="3" fontId="91" fillId="0" borderId="0" xfId="2326" applyNumberFormat="1" applyFont="1" applyFill="1" applyBorder="1" applyAlignment="1">
      <alignment horizontal="right" indent="1"/>
    </xf>
    <xf numFmtId="4" fontId="91" fillId="0" borderId="0" xfId="2326" applyNumberFormat="1" applyFont="1" applyFill="1" applyBorder="1" applyAlignment="1">
      <alignment horizontal="right" indent="1"/>
    </xf>
    <xf numFmtId="183" fontId="91" fillId="0" borderId="0" xfId="2326" applyNumberFormat="1" applyFont="1" applyFill="1" applyBorder="1"/>
    <xf numFmtId="3" fontId="69" fillId="0" borderId="0" xfId="1" applyNumberFormat="1" applyFont="1" applyFill="1"/>
    <xf numFmtId="3" fontId="69" fillId="0" borderId="0" xfId="1" applyNumberFormat="1" applyFont="1"/>
    <xf numFmtId="200" fontId="69" fillId="0" borderId="0" xfId="2692" applyNumberFormat="1" applyFont="1"/>
    <xf numFmtId="200" fontId="69" fillId="0" borderId="0" xfId="1" applyNumberFormat="1" applyFont="1"/>
    <xf numFmtId="43" fontId="69" fillId="0" borderId="0" xfId="1" applyNumberFormat="1" applyFont="1"/>
    <xf numFmtId="3" fontId="69" fillId="0" borderId="0" xfId="2326" applyNumberFormat="1" applyFont="1" applyFill="1" applyBorder="1" applyAlignment="1">
      <alignment horizontal="right" indent="1"/>
    </xf>
    <xf numFmtId="4" fontId="69" fillId="0" borderId="0" xfId="2326" applyNumberFormat="1" applyFont="1" applyFill="1" applyBorder="1" applyAlignment="1">
      <alignment horizontal="right" indent="1"/>
    </xf>
    <xf numFmtId="43" fontId="69" fillId="0" borderId="0" xfId="2692" applyNumberFormat="1" applyFont="1"/>
    <xf numFmtId="0" fontId="69" fillId="0" borderId="0" xfId="1" applyFont="1" applyBorder="1" applyAlignment="1">
      <alignment horizontal="left"/>
    </xf>
    <xf numFmtId="0" fontId="69" fillId="0" borderId="0" xfId="1" applyFont="1" applyAlignment="1"/>
    <xf numFmtId="3" fontId="69" fillId="0" borderId="0" xfId="2326" applyNumberFormat="1" applyFont="1" applyAlignment="1">
      <alignment horizontal="right" indent="1"/>
    </xf>
    <xf numFmtId="183" fontId="91" fillId="0" borderId="0" xfId="2326" applyNumberFormat="1" applyFont="1" applyBorder="1"/>
    <xf numFmtId="3" fontId="69" fillId="0" borderId="0" xfId="2326" applyNumberFormat="1" applyFont="1" applyBorder="1" applyAlignment="1">
      <alignment horizontal="right" wrapText="1" indent="1"/>
    </xf>
    <xf numFmtId="0" fontId="69" fillId="0" borderId="0" xfId="1" applyFont="1" applyAlignment="1">
      <alignment wrapText="1"/>
    </xf>
    <xf numFmtId="0" fontId="92" fillId="0" borderId="1" xfId="1" applyFont="1" applyBorder="1" applyAlignment="1">
      <alignment horizontal="right" vertical="center"/>
    </xf>
    <xf numFmtId="0" fontId="31" fillId="0" borderId="0" xfId="0" applyFont="1"/>
    <xf numFmtId="0" fontId="93" fillId="0" borderId="0" xfId="0" applyFont="1" applyBorder="1" applyAlignment="1">
      <alignment horizontal="center" vertical="center" wrapText="1"/>
    </xf>
    <xf numFmtId="0" fontId="93" fillId="0" borderId="2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2" fontId="91" fillId="0" borderId="0" xfId="0" applyNumberFormat="1" applyFont="1" applyBorder="1" applyAlignment="1">
      <alignment horizontal="left"/>
    </xf>
    <xf numFmtId="3" fontId="69" fillId="0" borderId="0" xfId="0" applyNumberFormat="1" applyFont="1" applyBorder="1" applyAlignment="1">
      <alignment horizontal="right"/>
    </xf>
    <xf numFmtId="3" fontId="91" fillId="0" borderId="0" xfId="0" applyNumberFormat="1" applyFont="1" applyBorder="1" applyAlignment="1">
      <alignment horizontal="right"/>
    </xf>
    <xf numFmtId="2" fontId="91" fillId="0" borderId="0" xfId="0" applyNumberFormat="1" applyFont="1" applyBorder="1" applyAlignment="1">
      <alignment horizontal="right"/>
    </xf>
    <xf numFmtId="0" fontId="113" fillId="0" borderId="0" xfId="0" applyFont="1"/>
    <xf numFmtId="2" fontId="92" fillId="0" borderId="0" xfId="0" applyNumberFormat="1" applyFont="1" applyBorder="1" applyAlignment="1">
      <alignment horizontal="left" wrapText="1" indent="1"/>
    </xf>
    <xf numFmtId="2" fontId="69" fillId="0" borderId="0" xfId="0" applyNumberFormat="1" applyFont="1" applyBorder="1" applyAlignment="1">
      <alignment horizontal="left" wrapText="1" indent="2"/>
    </xf>
    <xf numFmtId="3" fontId="69" fillId="0" borderId="0" xfId="0" applyNumberFormat="1" applyFont="1" applyBorder="1" applyAlignment="1">
      <alignment horizontal="right" indent="2"/>
    </xf>
    <xf numFmtId="4" fontId="69" fillId="0" borderId="0" xfId="0" applyNumberFormat="1" applyFont="1" applyBorder="1" applyAlignment="1">
      <alignment horizontal="right" indent="2"/>
    </xf>
    <xf numFmtId="3" fontId="106" fillId="0" borderId="0" xfId="2410" applyNumberFormat="1" applyFont="1"/>
    <xf numFmtId="0" fontId="106" fillId="0" borderId="0" xfId="0" applyFont="1"/>
    <xf numFmtId="3" fontId="106" fillId="0" borderId="0" xfId="0" applyNumberFormat="1" applyFont="1"/>
    <xf numFmtId="2" fontId="91" fillId="0" borderId="0" xfId="0" applyNumberFormat="1" applyFont="1" applyBorder="1" applyAlignment="1">
      <alignment wrapText="1"/>
    </xf>
    <xf numFmtId="0" fontId="31" fillId="0" borderId="0" xfId="2410" applyFont="1"/>
    <xf numFmtId="0" fontId="106" fillId="0" borderId="0" xfId="2410" applyFont="1"/>
    <xf numFmtId="3" fontId="99" fillId="0" borderId="0" xfId="0" applyNumberFormat="1" applyFont="1" applyBorder="1" applyAlignment="1">
      <alignment horizontal="right" indent="2"/>
    </xf>
    <xf numFmtId="4" fontId="99" fillId="0" borderId="0" xfId="0" applyNumberFormat="1" applyFont="1" applyBorder="1" applyAlignment="1">
      <alignment horizontal="right" indent="2"/>
    </xf>
    <xf numFmtId="4" fontId="106" fillId="0" borderId="0" xfId="0" applyNumberFormat="1" applyFont="1"/>
    <xf numFmtId="3" fontId="69" fillId="0" borderId="0" xfId="0" applyNumberFormat="1" applyFont="1" applyBorder="1" applyAlignment="1">
      <alignment horizontal="center"/>
    </xf>
    <xf numFmtId="4" fontId="69" fillId="0" borderId="0" xfId="0" applyNumberFormat="1" applyFont="1" applyBorder="1" applyAlignment="1">
      <alignment horizontal="center"/>
    </xf>
    <xf numFmtId="0" fontId="69" fillId="0" borderId="0" xfId="0" quotePrefix="1" applyFont="1" applyBorder="1"/>
    <xf numFmtId="4" fontId="69" fillId="0" borderId="0" xfId="0" applyNumberFormat="1" applyFont="1" applyBorder="1"/>
    <xf numFmtId="3" fontId="31" fillId="0" borderId="0" xfId="0" applyNumberFormat="1" applyFont="1" applyAlignment="1">
      <alignment horizontal="right"/>
    </xf>
    <xf numFmtId="4" fontId="31" fillId="0" borderId="0" xfId="0" applyNumberFormat="1" applyFont="1"/>
    <xf numFmtId="0" fontId="69" fillId="0" borderId="0" xfId="0" applyFont="1"/>
    <xf numFmtId="3" fontId="69" fillId="0" borderId="0" xfId="0" applyNumberFormat="1" applyFont="1" applyAlignment="1">
      <alignment horizontal="right"/>
    </xf>
    <xf numFmtId="4" fontId="69" fillId="0" borderId="0" xfId="0" applyNumberFormat="1" applyFont="1"/>
    <xf numFmtId="49" fontId="69" fillId="0" borderId="0" xfId="2692" applyNumberFormat="1" applyFont="1" applyBorder="1" applyAlignment="1">
      <alignment horizontal="center" vertical="center" wrapText="1"/>
    </xf>
    <xf numFmtId="0" fontId="94" fillId="0" borderId="2" xfId="0" applyFont="1" applyFill="1" applyBorder="1" applyAlignment="1">
      <alignment horizontal="center" vertical="center" wrapText="1"/>
    </xf>
    <xf numFmtId="0" fontId="69" fillId="0" borderId="0" xfId="2671" applyNumberFormat="1" applyFont="1" applyFill="1" applyBorder="1" applyAlignment="1">
      <alignment horizontal="center" vertical="center"/>
    </xf>
    <xf numFmtId="0" fontId="94" fillId="0" borderId="0" xfId="0" applyFont="1" applyFill="1" applyBorder="1" applyAlignment="1">
      <alignment horizontal="center" vertical="center" wrapText="1"/>
    </xf>
    <xf numFmtId="0" fontId="69" fillId="0" borderId="0" xfId="2671" quotePrefix="1" applyNumberFormat="1" applyFont="1" applyFill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 wrapText="1"/>
    </xf>
    <xf numFmtId="0" fontId="69" fillId="0" borderId="1" xfId="2671" applyFont="1" applyFill="1" applyBorder="1" applyAlignment="1">
      <alignment vertical="center"/>
    </xf>
    <xf numFmtId="0" fontId="69" fillId="0" borderId="1" xfId="2671" applyFont="1" applyFill="1" applyBorder="1" applyAlignment="1">
      <alignment horizontal="center" vertical="center"/>
    </xf>
    <xf numFmtId="0" fontId="99" fillId="0" borderId="0" xfId="1" applyFont="1" applyBorder="1"/>
    <xf numFmtId="0" fontId="99" fillId="0" borderId="0" xfId="1" applyFont="1"/>
    <xf numFmtId="3" fontId="99" fillId="0" borderId="0" xfId="2326" applyNumberFormat="1" applyFont="1" applyFill="1" applyBorder="1" applyAlignment="1">
      <alignment horizontal="right" indent="1"/>
    </xf>
    <xf numFmtId="4" fontId="99" fillId="0" borderId="0" xfId="2326" applyNumberFormat="1" applyFont="1" applyFill="1" applyBorder="1" applyAlignment="1">
      <alignment horizontal="right" indent="1"/>
    </xf>
    <xf numFmtId="183" fontId="92" fillId="0" borderId="0" xfId="2326" applyNumberFormat="1" applyFont="1" applyFill="1" applyBorder="1"/>
    <xf numFmtId="3" fontId="99" fillId="0" borderId="0" xfId="1" applyNumberFormat="1" applyFont="1" applyFill="1"/>
    <xf numFmtId="3" fontId="99" fillId="0" borderId="0" xfId="1" applyNumberFormat="1" applyFont="1"/>
    <xf numFmtId="200" fontId="99" fillId="0" borderId="0" xfId="2692" applyNumberFormat="1" applyFont="1"/>
    <xf numFmtId="43" fontId="99" fillId="0" borderId="0" xfId="1" applyNumberFormat="1" applyFont="1"/>
    <xf numFmtId="43" fontId="91" fillId="0" borderId="0" xfId="2685" applyNumberFormat="1" applyFont="1" applyBorder="1" applyAlignment="1">
      <alignment horizontal="right"/>
    </xf>
    <xf numFmtId="43" fontId="69" fillId="0" borderId="0" xfId="2685" applyNumberFormat="1" applyFont="1" applyBorder="1" applyAlignment="1">
      <alignment horizontal="right"/>
    </xf>
    <xf numFmtId="43" fontId="99" fillId="0" borderId="0" xfId="2685" applyNumberFormat="1" applyFont="1" applyBorder="1" applyAlignment="1">
      <alignment horizontal="right"/>
    </xf>
    <xf numFmtId="43" fontId="44" fillId="0" borderId="0" xfId="2685" applyNumberFormat="1" applyFont="1" applyBorder="1" applyAlignment="1">
      <alignment horizontal="right"/>
    </xf>
    <xf numFmtId="3" fontId="96" fillId="0" borderId="0" xfId="0" applyNumberFormat="1" applyFont="1" applyAlignment="1">
      <alignment horizontal="right" wrapText="1"/>
    </xf>
    <xf numFmtId="200" fontId="91" fillId="0" borderId="0" xfId="2692" applyNumberFormat="1" applyFont="1" applyFill="1" applyAlignment="1">
      <alignment horizontal="center"/>
    </xf>
    <xf numFmtId="200" fontId="69" fillId="0" borderId="0" xfId="2692" applyNumberFormat="1" applyFont="1" applyFill="1" applyAlignment="1">
      <alignment horizontal="right"/>
    </xf>
    <xf numFmtId="200" fontId="91" fillId="0" borderId="0" xfId="2692" applyNumberFormat="1" applyFont="1" applyFill="1" applyAlignment="1">
      <alignment horizontal="right"/>
    </xf>
    <xf numFmtId="43" fontId="69" fillId="0" borderId="0" xfId="2692" applyNumberFormat="1" applyFont="1" applyFill="1" applyAlignment="1">
      <alignment horizontal="right" indent="1"/>
    </xf>
    <xf numFmtId="43" fontId="69" fillId="0" borderId="0" xfId="2692" applyNumberFormat="1" applyFont="1" applyFill="1" applyAlignment="1">
      <alignment horizontal="right" indent="2"/>
    </xf>
    <xf numFmtId="43" fontId="69" fillId="0" borderId="0" xfId="2326" applyNumberFormat="1" applyFont="1" applyFill="1" applyAlignment="1">
      <alignment horizontal="right" indent="1"/>
    </xf>
    <xf numFmtId="3" fontId="91" fillId="0" borderId="0" xfId="2692" applyNumberFormat="1" applyFont="1" applyBorder="1" applyAlignment="1">
      <alignment horizontal="right"/>
    </xf>
    <xf numFmtId="3" fontId="69" fillId="0" borderId="0" xfId="2692" applyNumberFormat="1" applyFont="1" applyFill="1" applyBorder="1" applyAlignment="1">
      <alignment horizontal="right"/>
    </xf>
    <xf numFmtId="3" fontId="114" fillId="0" borderId="0" xfId="2692" applyNumberFormat="1" applyFont="1" applyBorder="1" applyAlignment="1">
      <alignment horizontal="right"/>
    </xf>
    <xf numFmtId="3" fontId="69" fillId="0" borderId="0" xfId="2692" applyNumberFormat="1" applyFont="1" applyBorder="1" applyAlignment="1">
      <alignment horizontal="right"/>
    </xf>
    <xf numFmtId="3" fontId="44" fillId="0" borderId="0" xfId="2692" applyNumberFormat="1" applyFont="1" applyBorder="1" applyAlignment="1">
      <alignment horizontal="right"/>
    </xf>
    <xf numFmtId="4" fontId="91" fillId="0" borderId="0" xfId="2692" applyNumberFormat="1" applyFont="1" applyBorder="1" applyAlignment="1"/>
    <xf numFmtId="4" fontId="91" fillId="0" borderId="0" xfId="2672" applyNumberFormat="1" applyFont="1" applyAlignment="1">
      <alignment horizontal="right"/>
    </xf>
    <xf numFmtId="4" fontId="91" fillId="0" borderId="0" xfId="2692" applyNumberFormat="1" applyFont="1" applyAlignment="1"/>
    <xf numFmtId="4" fontId="91" fillId="0" borderId="0" xfId="2326" applyNumberFormat="1" applyFont="1" applyFill="1" applyBorder="1" applyAlignment="1">
      <alignment horizontal="center"/>
    </xf>
    <xf numFmtId="4" fontId="69" fillId="0" borderId="0" xfId="2326" applyNumberFormat="1" applyFont="1" applyFill="1" applyBorder="1" applyAlignment="1">
      <alignment horizontal="center"/>
    </xf>
    <xf numFmtId="4" fontId="99" fillId="0" borderId="0" xfId="2326" applyNumberFormat="1" applyFont="1" applyFill="1" applyBorder="1" applyAlignment="1">
      <alignment horizontal="center"/>
    </xf>
    <xf numFmtId="4" fontId="69" fillId="0" borderId="0" xfId="2326" applyNumberFormat="1" applyFont="1" applyAlignment="1">
      <alignment horizontal="center"/>
    </xf>
    <xf numFmtId="0" fontId="69" fillId="0" borderId="2" xfId="2663" applyFont="1" applyFill="1" applyBorder="1" applyAlignment="1">
      <alignment horizontal="center"/>
    </xf>
    <xf numFmtId="0" fontId="69" fillId="0" borderId="1" xfId="2663" applyFont="1" applyFill="1" applyBorder="1" applyAlignment="1">
      <alignment horizontal="center"/>
    </xf>
    <xf numFmtId="0" fontId="69" fillId="0" borderId="0" xfId="0" applyFont="1" applyFill="1" applyAlignment="1">
      <alignment horizontal="center"/>
    </xf>
    <xf numFmtId="4" fontId="0" fillId="0" borderId="0" xfId="0" applyNumberFormat="1"/>
    <xf numFmtId="200" fontId="111" fillId="0" borderId="0" xfId="2692" applyNumberFormat="1" applyFont="1" applyAlignment="1">
      <alignment horizontal="right" vertical="center"/>
    </xf>
    <xf numFmtId="164" fontId="116" fillId="0" borderId="0" xfId="2710" applyNumberFormat="1" applyFont="1" applyFill="1"/>
    <xf numFmtId="43" fontId="116" fillId="0" borderId="0" xfId="2710" applyNumberFormat="1" applyFont="1" applyFill="1"/>
    <xf numFmtId="43" fontId="94" fillId="0" borderId="0" xfId="0" applyNumberFormat="1" applyFont="1" applyBorder="1"/>
    <xf numFmtId="200" fontId="69" fillId="0" borderId="0" xfId="2692" applyNumberFormat="1" applyFont="1" applyFill="1" applyAlignment="1"/>
    <xf numFmtId="200" fontId="94" fillId="0" borderId="0" xfId="2668" applyNumberFormat="1" applyFont="1" applyAlignment="1">
      <alignment horizontal="right"/>
    </xf>
    <xf numFmtId="0" fontId="91" fillId="0" borderId="0" xfId="1" applyFont="1" applyBorder="1" applyAlignment="1">
      <alignment horizontal="left"/>
    </xf>
    <xf numFmtId="0" fontId="93" fillId="0" borderId="0" xfId="1" applyFont="1" applyAlignment="1">
      <alignment horizontal="center" vertical="center"/>
    </xf>
    <xf numFmtId="0" fontId="91" fillId="0" borderId="3" xfId="1" applyFont="1" applyBorder="1" applyAlignment="1">
      <alignment horizontal="center" vertical="center"/>
    </xf>
    <xf numFmtId="0" fontId="91" fillId="0" borderId="3" xfId="1" applyFont="1" applyBorder="1" applyAlignment="1">
      <alignment horizontal="center" vertical="center" wrapText="1"/>
    </xf>
    <xf numFmtId="0" fontId="93" fillId="0" borderId="0" xfId="2663" applyNumberFormat="1" applyFont="1" applyFill="1" applyBorder="1" applyAlignment="1">
      <alignment horizontal="center"/>
    </xf>
    <xf numFmtId="0" fontId="93" fillId="0" borderId="0" xfId="0" applyFont="1" applyBorder="1" applyAlignment="1">
      <alignment horizontal="center" vertical="center" wrapText="1"/>
    </xf>
    <xf numFmtId="0" fontId="93" fillId="0" borderId="0" xfId="2326" applyNumberFormat="1" applyFont="1" applyAlignment="1">
      <alignment horizontal="center"/>
    </xf>
    <xf numFmtId="0" fontId="69" fillId="0" borderId="0" xfId="1" applyFont="1" applyBorder="1" applyAlignment="1">
      <alignment horizontal="center" vertical="center" wrapText="1"/>
    </xf>
    <xf numFmtId="0" fontId="69" fillId="0" borderId="2" xfId="1" applyFont="1" applyBorder="1" applyAlignment="1">
      <alignment horizontal="center" vertical="center"/>
    </xf>
    <xf numFmtId="0" fontId="69" fillId="0" borderId="1" xfId="1" applyFont="1" applyBorder="1" applyAlignment="1">
      <alignment horizontal="center" vertical="center"/>
    </xf>
    <xf numFmtId="0" fontId="69" fillId="0" borderId="3" xfId="1" applyFont="1" applyBorder="1" applyAlignment="1">
      <alignment horizontal="center" vertical="center"/>
    </xf>
    <xf numFmtId="0" fontId="93" fillId="0" borderId="0" xfId="2410" applyFont="1" applyFill="1" applyAlignment="1">
      <alignment horizontal="center"/>
    </xf>
    <xf numFmtId="0" fontId="69" fillId="0" borderId="2" xfId="1" applyFont="1" applyBorder="1" applyAlignment="1">
      <alignment horizontal="center" vertical="center" wrapText="1"/>
    </xf>
    <xf numFmtId="0" fontId="93" fillId="0" borderId="0" xfId="2410" applyFont="1" applyFill="1" applyBorder="1" applyAlignment="1">
      <alignment horizontal="center"/>
    </xf>
    <xf numFmtId="0" fontId="93" fillId="0" borderId="0" xfId="2664" applyNumberFormat="1" applyFont="1" applyFill="1" applyAlignment="1">
      <alignment horizontal="center" wrapText="1"/>
    </xf>
    <xf numFmtId="0" fontId="93" fillId="0" borderId="0" xfId="2666" applyNumberFormat="1" applyFont="1" applyFill="1" applyBorder="1" applyAlignment="1">
      <alignment horizontal="center"/>
    </xf>
    <xf numFmtId="0" fontId="93" fillId="0" borderId="0" xfId="2667" applyFont="1" applyFill="1" applyBorder="1" applyAlignment="1">
      <alignment horizontal="center"/>
    </xf>
    <xf numFmtId="0" fontId="69" fillId="0" borderId="3" xfId="2666" applyFont="1" applyFill="1" applyBorder="1" applyAlignment="1">
      <alignment horizontal="center" vertical="center"/>
    </xf>
    <xf numFmtId="0" fontId="93" fillId="0" borderId="0" xfId="0" applyFont="1" applyFill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69" fillId="0" borderId="3" xfId="2683" applyNumberFormat="1" applyFont="1" applyBorder="1" applyAlignment="1">
      <alignment horizontal="center" vertical="center" wrapText="1"/>
    </xf>
    <xf numFmtId="0" fontId="93" fillId="0" borderId="0" xfId="2678" applyNumberFormat="1" applyFont="1" applyBorder="1" applyAlignment="1">
      <alignment horizontal="center"/>
    </xf>
    <xf numFmtId="0" fontId="93" fillId="0" borderId="0" xfId="2684" applyNumberFormat="1" applyFont="1" applyBorder="1" applyAlignment="1">
      <alignment horizontal="center"/>
    </xf>
    <xf numFmtId="0" fontId="93" fillId="0" borderId="0" xfId="0" applyFont="1" applyFill="1" applyBorder="1" applyAlignment="1">
      <alignment horizontal="center" vertic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3" fillId="0" borderId="0" xfId="2663" applyNumberFormat="1" applyFont="1" applyFill="1" applyBorder="1" applyAlignment="1">
      <alignment horizontal="center" vertical="center"/>
    </xf>
    <xf numFmtId="0" fontId="108" fillId="0" borderId="1" xfId="2710" applyFont="1" applyFill="1" applyBorder="1" applyAlignment="1">
      <alignment horizontal="center"/>
    </xf>
    <xf numFmtId="200" fontId="94" fillId="0" borderId="2" xfId="2692" applyNumberFormat="1" applyFont="1" applyBorder="1" applyAlignment="1">
      <alignment horizontal="center" vertical="center" wrapText="1"/>
    </xf>
    <xf numFmtId="49" fontId="94" fillId="0" borderId="1" xfId="2692" applyNumberFormat="1" applyFont="1" applyBorder="1" applyAlignment="1">
      <alignment horizontal="center" vertical="center" wrapText="1"/>
    </xf>
    <xf numFmtId="200" fontId="91" fillId="0" borderId="0" xfId="2692" applyNumberFormat="1" applyFont="1" applyBorder="1" applyAlignment="1">
      <alignment horizontal="left"/>
    </xf>
    <xf numFmtId="0" fontId="93" fillId="0" borderId="0" xfId="2673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 vertical="center"/>
    </xf>
    <xf numFmtId="0" fontId="91" fillId="0" borderId="0" xfId="2673" applyFont="1" applyBorder="1" applyAlignment="1">
      <alignment horizontal="center"/>
    </xf>
    <xf numFmtId="0" fontId="91" fillId="0" borderId="0" xfId="2673" applyFont="1" applyBorder="1" applyAlignment="1">
      <alignment horizontal="left"/>
    </xf>
    <xf numFmtId="0" fontId="93" fillId="0" borderId="0" xfId="2673" applyFont="1" applyBorder="1" applyAlignment="1">
      <alignment horizontal="center"/>
    </xf>
    <xf numFmtId="0" fontId="69" fillId="0" borderId="3" xfId="2666" applyFont="1" applyFill="1" applyBorder="1" applyAlignment="1">
      <alignment horizontal="center" vertical="center" wrapText="1"/>
    </xf>
    <xf numFmtId="0" fontId="93" fillId="0" borderId="0" xfId="2326" applyNumberFormat="1" applyFont="1" applyFill="1" applyBorder="1" applyAlignment="1">
      <alignment horizontal="center"/>
    </xf>
    <xf numFmtId="183" fontId="69" fillId="0" borderId="0" xfId="2673" applyNumberFormat="1" applyFont="1" applyBorder="1" applyAlignment="1">
      <alignment horizontal="center"/>
    </xf>
    <xf numFmtId="0" fontId="93" fillId="0" borderId="0" xfId="2672" applyNumberFormat="1" applyFont="1" applyBorder="1" applyAlignment="1">
      <alignment horizontal="center"/>
    </xf>
    <xf numFmtId="0" fontId="69" fillId="0" borderId="3" xfId="2671" applyNumberFormat="1" applyFont="1" applyFill="1" applyBorder="1" applyAlignment="1">
      <alignment horizontal="center" vertical="center"/>
    </xf>
    <xf numFmtId="0" fontId="93" fillId="0" borderId="0" xfId="2682" applyFont="1" applyAlignment="1">
      <alignment horizontal="center" wrapText="1"/>
    </xf>
    <xf numFmtId="0" fontId="69" fillId="0" borderId="3" xfId="2683" applyNumberFormat="1" applyFont="1" applyBorder="1" applyAlignment="1">
      <alignment horizontal="center" vertical="center"/>
    </xf>
    <xf numFmtId="0" fontId="101" fillId="0" borderId="0" xfId="2668" applyFont="1" applyAlignment="1">
      <alignment horizontal="center"/>
    </xf>
    <xf numFmtId="0" fontId="100" fillId="0" borderId="2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</cellXfs>
  <cellStyles count="2712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giam_lamnghiep_2011_v2(1)(1)" xfId="39"/>
    <cellStyle name="_01 DVHC(OK)_Ngiam_lamnghiep_2011_v2(1)(1)_Nongnghiep" xfId="40"/>
    <cellStyle name="_01 DVHC(OK)_NGTT LN,TS 2012 (Chuan)" xfId="41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GDD 2013 Thu chi NSNN " xfId="67"/>
    <cellStyle name="_05 Thuong mai_Nien giam KT_TV 2010" xfId="68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GDD 2013 Thu chi NSNN " xfId="74"/>
    <cellStyle name="_06 Van tai_Nien giam KT_TV 2010" xfId="75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GDD 2013 Thu chi NSNN " xfId="81"/>
    <cellStyle name="_07 Buu dien_Nien giam KT_TV 2010" xfId="82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GDD 2013 Thu chi NSNN " xfId="111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GDD 2013 Thu chi NSNN " xfId="148"/>
    <cellStyle name="_07. NGTT2009-NN_05 Thuong mai_Nien giam KT_TV 2010" xfId="149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GDD 2013 Thu chi NSNN " xfId="156"/>
    <cellStyle name="_07. NGTT2009-NN_06 Van tai_Nien giam KT_TV 2010" xfId="157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GDD 2013 Thu chi NSNN " xfId="163"/>
    <cellStyle name="_07. NGTT2009-NN_07 Buu dien_Nien giam KT_TV 2010" xfId="164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GDD 2013 Thu chi NSNN " xfId="173"/>
    <cellStyle name="_07. NGTT2009-NN_08 Van tai_Nien giam KT_TV 2010" xfId="174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GDD 2013 Thu chi NSNN " xfId="180"/>
    <cellStyle name="_07. NGTT2009-NN_08 Yte-van hoa_Nien giam KT_TV 2010" xfId="181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iaoduc2013(ok)" xfId="316"/>
    <cellStyle name="_07. NGTT2009-NN_Book3_GTSXNN" xfId="317"/>
    <cellStyle name="_07. NGTT2009-NN_Book3_GTSXNN_Nongnghiep NGDD 2012_cap nhat den 24-5-2013(1)" xfId="318"/>
    <cellStyle name="_07. NGTT2009-NN_Book3_Maket NGTT2012 LN,TS (7-1-2013)" xfId="319"/>
    <cellStyle name="_07. NGTT2009-NN_Book3_Maket NGTT2012 LN,TS (7-1-2013)_Nongnghiep" xfId="320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GDD 2013 Thu chi NSNN " xfId="329"/>
    <cellStyle name="_07. NGTT2009-NN_Book3_Nongnghiep_Nongnghiep NGDD 2012_cap nhat den 24-5-2013(1)" xfId="330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GDD 2013 Thu chi NSNN " xfId="401"/>
    <cellStyle name="_07. NGTT2009-NN_dan so phan tich 10 nam(moi)_Nien giam KT_TV 2010" xfId="402"/>
    <cellStyle name="_07. NGTT2009-NN_dan so phan tich 10 nam(moi)_Xl0000167" xfId="403"/>
    <cellStyle name="_07. NGTT2009-NN_Dat Dai NGTT -2013" xfId="404"/>
    <cellStyle name="_07. NGTT2009-NN_Giaoduc2013(ok)" xfId="405"/>
    <cellStyle name="_07. NGTT2009-NN_GTSXNN" xfId="406"/>
    <cellStyle name="_07. NGTT2009-NN_GTSXNN_Nongnghiep NGDD 2012_cap nhat den 24-5-2013(1)" xfId="407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GDD 2013 Thu chi NSNN " xfId="468"/>
    <cellStyle name="_07. NGTT2009-NN_Nongnghiep_Nongnghiep NGDD 2012_cap nhat den 24-5-2013(1)" xfId="469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Tong hop 1" xfId="517"/>
    <cellStyle name="_07. NGTT2009-NN_Tong hop NGTT" xfId="518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GDD 2013 Thu chi NSNN " xfId="554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iaoduc2013(ok)" xfId="643"/>
    <cellStyle name="_09.GD-Yte_TT_MSDC2008_GTSXNN" xfId="644"/>
    <cellStyle name="_09.GD-Yte_TT_MSDC2008_GTSXNN_Nongnghiep NGDD 2012_cap nhat den 24-5-2013(1)" xfId="645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GDD 2013 Thu chi NSNN " xfId="668"/>
    <cellStyle name="_09.GD-Yte_TT_MSDC2008_Nongnghiep_Nongnghiep NGDD 2012_cap nhat den 24-5-2013(1)" xfId="669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GDD 2013 Thu chi NSNN " xfId="750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GDD 2013 Thu chi NSNN " xfId="787"/>
    <cellStyle name="_10.Bieuthegioi-tan_NGTT2008(1)_05 Thuong mai_Nien giam KT_TV 2010" xfId="788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GDD 2013 Thu chi NSNN " xfId="795"/>
    <cellStyle name="_10.Bieuthegioi-tan_NGTT2008(1)_06 Van tai_Nien giam KT_TV 2010" xfId="796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GDD 2013 Thu chi NSNN " xfId="802"/>
    <cellStyle name="_10.Bieuthegioi-tan_NGTT2008(1)_07 Buu dien_Nien giam KT_TV 2010" xfId="803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GDD 2013 Thu chi NSNN " xfId="812"/>
    <cellStyle name="_10.Bieuthegioi-tan_NGTT2008(1)_08 Van tai_Nien giam KT_TV 2010" xfId="813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GDD 2013 Thu chi NSNN " xfId="819"/>
    <cellStyle name="_10.Bieuthegioi-tan_NGTT2008(1)_08 Yte-van hoa_Nien giam KT_TV 2010" xfId="820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iaoduc2013(ok)" xfId="955"/>
    <cellStyle name="_10.Bieuthegioi-tan_NGTT2008(1)_Book3_GTSXNN" xfId="956"/>
    <cellStyle name="_10.Bieuthegioi-tan_NGTT2008(1)_Book3_GTSXNN_Nongnghiep NGDD 2012_cap nhat den 24-5-2013(1)" xfId="957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GDD 2013 Thu chi NSNN " xfId="968"/>
    <cellStyle name="_10.Bieuthegioi-tan_NGTT2008(1)_Book3_Nongnghiep_Nongnghiep NGDD 2012_cap nhat den 24-5-2013(1)" xfId="969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GDD 2013 Thu chi NSNN " xfId="1040"/>
    <cellStyle name="_10.Bieuthegioi-tan_NGTT2008(1)_dan so phan tich 10 nam(moi)_Nien giam KT_TV 2010" xfId="1041"/>
    <cellStyle name="_10.Bieuthegioi-tan_NGTT2008(1)_dan so phan tich 10 nam(moi)_Xl0000167" xfId="1042"/>
    <cellStyle name="_10.Bieuthegioi-tan_NGTT2008(1)_Dat Dai NGTT -2013" xfId="1043"/>
    <cellStyle name="_10.Bieuthegioi-tan_NGTT2008(1)_Giaoduc2013(ok)" xfId="1044"/>
    <cellStyle name="_10.Bieuthegioi-tan_NGTT2008(1)_GTSXNN" xfId="1045"/>
    <cellStyle name="_10.Bieuthegioi-tan_NGTT2008(1)_GTSXNN_Nongnghiep NGDD 2012_cap nhat den 24-5-2013(1)" xfId="1046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GDD 2013 Thu chi NSNN " xfId="1107"/>
    <cellStyle name="_10.Bieuthegioi-tan_NGTT2008(1)_Nongnghiep_Nongnghiep NGDD 2012_cap nhat den 24-5-2013(1)" xfId="1108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Tong hop 1" xfId="1156"/>
    <cellStyle name="_10.Bieuthegioi-tan_NGTT2008(1)_Tong hop NGTT" xfId="1157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iaoduc2013(ok)" xfId="1289"/>
    <cellStyle name="_Book2_GTSXNN" xfId="1290"/>
    <cellStyle name="_Book2_GTSXNN_Nongnghiep NGDD 2012_cap nhat den 24-5-2013(1)" xfId="1291"/>
    <cellStyle name="_Book2_Maket NGTT2012 LN,TS (7-1-2013)" xfId="1292"/>
    <cellStyle name="_Book2_Maket NGTT2012 LN,TS (7-1-2013)_Nongnghiep" xfId="1293"/>
    <cellStyle name="_Book2_Mau" xfId="129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GDD 2013 Thu chi NSNN " xfId="1304"/>
    <cellStyle name="_Book2_Nongnghiep_Nongnghiep NGDD 2012_cap nhat den 24-5-2013(1)" xfId="1305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giam_lamnghiep_2011_v2(1)(1)" xfId="1448"/>
    <cellStyle name="_Du lich_Ngiam_lamnghiep_2011_v2(1)(1)_Nongnghiep" xfId="1449"/>
    <cellStyle name="_Du lich_NGTT LN,TS 2012 (Chuan)" xfId="1450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GDD 2013 Thu chi NSNN " xfId="1477"/>
    <cellStyle name="_NGTK-tomtat-2010-DSLD-10-3-2011_final_4_Nien giam KT_TV 2010" xfId="1478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Xl0000147" xfId="1510"/>
    <cellStyle name="_NGTT 2011 - XNK - Market dasua_Xl0000167" xfId="1511"/>
    <cellStyle name="_NGTT 2011 - XNK - Market dasua_XNK" xfId="151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Xl0000147" xfId="1542"/>
    <cellStyle name="_Nonglamthuysan_Xl0000167" xfId="1543"/>
    <cellStyle name="_Nonglamthuysan_XNK" xfId="1544"/>
    <cellStyle name="_NSNN" xfId="1545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GDD 2013 Thu chi NSNN " xfId="1590"/>
    <cellStyle name="_Tong hop NGTT_Nien giam KT_TV 2010" xfId="1591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GDD 2013 Thu chi NSNN " xfId="1620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GDD 2013 Thu chi NSNN " xfId="1657"/>
    <cellStyle name="1_05 Thuong mai_Nien giam KT_TV 2010" xfId="1658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GDD 2013 Thu chi NSNN " xfId="1665"/>
    <cellStyle name="1_06 Van tai_Nien giam KT_TV 2010" xfId="1666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GDD 2013 Thu chi NSNN " xfId="1672"/>
    <cellStyle name="1_07 Buu dien_Nien giam KT_TV 2010" xfId="1673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GDD 2013 Thu chi NSNN " xfId="1682"/>
    <cellStyle name="1_08 Van tai_Nien giam KT_TV 2010" xfId="1683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GDD 2013 Thu chi NSNN " xfId="1689"/>
    <cellStyle name="1_08 Yte-van hoa_Nien giam KT_TV 2010" xfId="1690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iaoduc2013(ok)" xfId="1866"/>
    <cellStyle name="1_Book3_GTSXNN" xfId="1867"/>
    <cellStyle name="1_Book3_GTSXNN_Nongnghiep NGDD 2012_cap nhat den 24-5-2013(1)" xfId="1868"/>
    <cellStyle name="1_Book3_Maket NGTT2012 LN,TS (7-1-2013)" xfId="1869"/>
    <cellStyle name="1_Book3_Maket NGTT2012 LN,TS (7-1-2013)_Nongnghiep" xfId="1870"/>
    <cellStyle name="1_Book3_Ngiam_lamnghiep_2011_v2(1)(1)" xfId="1871"/>
    <cellStyle name="1_Book3_Ngiam_lamnghiep_2011_v2(1)(1)_Nongnghiep" xfId="1872"/>
    <cellStyle name="1_Book3_NGTT LN,TS 2012 (Chuan)" xfId="1873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GDD 2013 Thu chi NSNN " xfId="1879"/>
    <cellStyle name="1_Book3_Nongnghiep_Nongnghiep NGDD 2012_cap nhat den 24-5-2013(1)" xfId="1880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GDD 2013 Thu chi NSNN " xfId="1954"/>
    <cellStyle name="1_dan so phan tich 10 nam(moi)_Nien giam KT_TV 2010" xfId="1955"/>
    <cellStyle name="1_dan so phan tich 10 nam(moi)_Xl0000167" xfId="1956"/>
    <cellStyle name="1_Dat Dai NGTT -2013" xfId="1957"/>
    <cellStyle name="1_Giaoduc2013(ok)" xfId="1958"/>
    <cellStyle name="1_GTSXNN" xfId="1959"/>
    <cellStyle name="1_GTSXNN_Nongnghiep NGDD 2012_cap nhat den 24-5-2013(1)" xfId="1960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iaoduc2013(ok)" xfId="2021"/>
    <cellStyle name="1_Lam nghiep, thuy san 2010_GTSXNN" xfId="2022"/>
    <cellStyle name="1_Lam nghiep, thuy san 2010_GTSXNN_Nongnghiep NGDD 2012_cap nhat den 24-5-2013(1)" xfId="2023"/>
    <cellStyle name="1_Lam nghiep, thuy san 2010_Maket NGTT2012 LN,TS (7-1-2013)" xfId="2024"/>
    <cellStyle name="1_Lam nghiep, thuy san 2010_Maket NGTT2012 LN,TS (7-1-2013)_Nongnghiep" xfId="202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GDD 2013 Thu chi NSNN " xfId="2091"/>
    <cellStyle name="1_Nongnghiep_Nongnghiep NGDD 2012_cap nhat den 24-5-2013(1)" xfId="2092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Xl0000147" xfId="2134"/>
    <cellStyle name="1_So lieu quoc te(GDP)_Xl0000167" xfId="2135"/>
    <cellStyle name="1_So lieu quoc te(GDP)_XNK" xfId="2136"/>
    <cellStyle name="1_Thuong mai va Du lich" xfId="2137"/>
    <cellStyle name="1_Thuong mai va Du lich_01 Don vi HC" xfId="2138"/>
    <cellStyle name="1_Thuong mai va Du lich_NGDD 2013 Thu chi NSNN " xfId="2139"/>
    <cellStyle name="1_Tong hop 1" xfId="2140"/>
    <cellStyle name="1_Tong hop NGTT" xfId="2141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heck Cell 2" xfId="2202"/>
    <cellStyle name="Comma" xfId="2692" builtinId="3"/>
    <cellStyle name="Comma [0] 2" xfId="2203"/>
    <cellStyle name="Comma 10" xfId="2204"/>
    <cellStyle name="Comma 10 2" xfId="2205"/>
    <cellStyle name="Comma 10 2 2" xfId="2206"/>
    <cellStyle name="Comma 10 3" xfId="2207"/>
    <cellStyle name="Comma 10_Mau" xfId="2208"/>
    <cellStyle name="Comma 11" xfId="2209"/>
    <cellStyle name="Comma 11 2" xfId="2210"/>
    <cellStyle name="Comma 11 3" xfId="2693"/>
    <cellStyle name="Comma 12" xfId="2211"/>
    <cellStyle name="Comma 13" xfId="2212"/>
    <cellStyle name="Comma 14" xfId="2213"/>
    <cellStyle name="Comma 15" xfId="2214"/>
    <cellStyle name="Comma 16" xfId="2215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2 6" xfId="2694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3" xfId="2254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8" xfId="2263"/>
    <cellStyle name="Comma 8 2" xfId="2264"/>
    <cellStyle name="Comma 8 3" xfId="2265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0" xfId="2273"/>
    <cellStyle name="Currency1" xfId="2274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ia" xfId="2281"/>
    <cellStyle name="Good 2" xfId="2282"/>
    <cellStyle name="Grey" xfId="2283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2" xfId="2329"/>
    <cellStyle name="Normal 10 2 2" xfId="2330"/>
    <cellStyle name="Normal 10 2 2 2" xfId="2668"/>
    <cellStyle name="Normal 10 2 2 2 2" xfId="2695"/>
    <cellStyle name="Normal 10 3" xfId="2331"/>
    <cellStyle name="Normal 10 4" xfId="2332"/>
    <cellStyle name="Normal 10 4 2" xfId="2669"/>
    <cellStyle name="Normal 10 5" xfId="233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 3" xfId="2696"/>
    <cellStyle name="Normal 150" xfId="2399"/>
    <cellStyle name="Normal 151" xfId="2400"/>
    <cellStyle name="Normal 152" xfId="2401"/>
    <cellStyle name="Normal 153" xfId="2402"/>
    <cellStyle name="Normal 153 2" xfId="2687"/>
    <cellStyle name="Normal 154" xfId="2403"/>
    <cellStyle name="Normal 154 2" xfId="2404"/>
    <cellStyle name="Normal 155" xfId="2405"/>
    <cellStyle name="Normal 156" xfId="2689"/>
    <cellStyle name="Normal 156 2" xfId="2690"/>
    <cellStyle name="Normal 156 2 2" xfId="2697"/>
    <cellStyle name="Normal 156 3" xfId="2698"/>
    <cellStyle name="Normal 157" xfId="2699"/>
    <cellStyle name="Normal 157 2" xfId="2700"/>
    <cellStyle name="Normal 158" xfId="2701"/>
    <cellStyle name="Normal 158 2" xfId="2702"/>
    <cellStyle name="Normal 158 3" xfId="2703"/>
    <cellStyle name="Normal 159" xfId="2704"/>
    <cellStyle name="Normal 16" xfId="2406"/>
    <cellStyle name="Normal 17" xfId="2407"/>
    <cellStyle name="Normal 18" xfId="2408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3 4" xfId="2705"/>
    <cellStyle name="Normal 2 14" xfId="2417"/>
    <cellStyle name="Normal 2 2" xfId="24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CS TT TK" xfId="2427"/>
    <cellStyle name="Normal 2 3" xfId="2428"/>
    <cellStyle name="Normal 2 3 2" xfId="2429"/>
    <cellStyle name="Normal 2 3 3" xfId="2430"/>
    <cellStyle name="Normal 2 3 7" xfId="2706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2" xfId="2686"/>
    <cellStyle name="Normal 3 2 2 2 2 10 2" xfId="2710"/>
    <cellStyle name="Normal 3 2 2 2 2 2" xfId="2707"/>
    <cellStyle name="Normal 3 2 3" xfId="2463"/>
    <cellStyle name="Normal 3 2 4" xfId="246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 7" xfId="2708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2" xfId="2517"/>
    <cellStyle name="Normal 6 3" xfId="2518"/>
    <cellStyle name="Normal 6 4" xfId="2519"/>
    <cellStyle name="Normal 6 5" xfId="2520"/>
    <cellStyle name="Normal 6 6" xfId="2521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4 2" xfId="2709"/>
    <cellStyle name="Normal 7 5" xfId="2540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6" xfId="2563"/>
    <cellStyle name="Normal 8 7" xfId="2564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83"/>
    <cellStyle name="Normal_05XD_Dautu(6-2011)" xfId="2667"/>
    <cellStyle name="Normal_06DTNN" xfId="2670"/>
    <cellStyle name="Normal_07gia" xfId="2671"/>
    <cellStyle name="Normal_07VT" xfId="2672"/>
    <cellStyle name="Normal_08tmt3" xfId="2673"/>
    <cellStyle name="Normal_Bieu04.072" xfId="2674"/>
    <cellStyle name="Normal_Book2" xfId="2675"/>
    <cellStyle name="Normal_Dau tu 2" xfId="2685"/>
    <cellStyle name="Normal_Dautu" xfId="2688"/>
    <cellStyle name="Normal_Gui Vu TH-Bao cao nhanh VDT 2006" xfId="2676"/>
    <cellStyle name="Normal_nhanh sap xep lai" xfId="2677"/>
    <cellStyle name="Normal_Sheet5 2 2" xfId="2711"/>
    <cellStyle name="Normal_solieu gdp 2" xfId="1"/>
    <cellStyle name="Normal_SPT3-96" xfId="2666"/>
    <cellStyle name="Normal_SPT3-96_Bieu 012011 2" xfId="2684"/>
    <cellStyle name="Normal_SPT3-96_Bieudautu_Dautu(6-2011)" xfId="2678"/>
    <cellStyle name="Normal_SPT3-96_Van tai12.2010" xfId="2679"/>
    <cellStyle name="Normal_VT- TM Diep" xfId="2680"/>
    <cellStyle name="Normal_VTAI 2" xfId="2691"/>
    <cellStyle name="Normal_Xl0000141" xfId="2664"/>
    <cellStyle name="Normal_Xl0000156" xfId="2681"/>
    <cellStyle name="Normal_Xl0000163" xfId="2682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hvt" xfId="2629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Uoc%206%20thang%202019%20(4-6-201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 2016"/>
      <sheetName val="Qui 2017"/>
      <sheetName val="CC2016"/>
      <sheetName val="CC2017"/>
      <sheetName val="2016"/>
      <sheetName val="2017"/>
      <sheetName val="2018"/>
      <sheetName val="6T 2019"/>
      <sheetName val="Uco 6T 2019"/>
      <sheetName val="6T2019_chon"/>
      <sheetName val="GTSX_6T"/>
      <sheetName val="GTTT_6T"/>
      <sheetName val="Qui I-2019"/>
      <sheetName val="GTSX_Q1"/>
      <sheetName val="GTTT_Q1"/>
      <sheetName val="GTSX_Q1.1"/>
      <sheetName val="GTTT_Q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L6">
            <v>50724686.961435661</v>
          </cell>
          <cell r="M6">
            <v>41746024.527173795</v>
          </cell>
        </row>
        <row r="8">
          <cell r="L8">
            <v>3449963.67</v>
          </cell>
          <cell r="M8">
            <v>2678812.7799999998</v>
          </cell>
        </row>
        <row r="12">
          <cell r="L12">
            <v>24454674.32</v>
          </cell>
          <cell r="M12">
            <v>21632027.169999998</v>
          </cell>
        </row>
        <row r="19">
          <cell r="L19">
            <v>11332841.458430454</v>
          </cell>
          <cell r="M19">
            <v>8003698.5771737946</v>
          </cell>
        </row>
        <row r="35">
          <cell r="L35">
            <v>11487207.513005206</v>
          </cell>
          <cell r="M35">
            <v>9431486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9" sqref="B9"/>
    </sheetView>
  </sheetViews>
  <sheetFormatPr defaultColWidth="9" defaultRowHeight="15.75"/>
  <cols>
    <col min="1" max="1" width="1.5" style="550" customWidth="1"/>
    <col min="2" max="2" width="30.625" style="550" customWidth="1"/>
    <col min="3" max="3" width="12.625" style="550" customWidth="1"/>
    <col min="4" max="4" width="9.75" style="550" customWidth="1"/>
    <col min="5" max="5" width="1.875" style="550" customWidth="1"/>
    <col min="6" max="6" width="14.25" style="550" customWidth="1"/>
    <col min="7" max="7" width="17.5" style="550" customWidth="1"/>
    <col min="8" max="8" width="9" style="550"/>
    <col min="9" max="10" width="9.875" style="550" hidden="1" customWidth="1"/>
    <col min="11" max="12" width="0" style="550" hidden="1" customWidth="1"/>
    <col min="13" max="14" width="10.125" style="550" bestFit="1" customWidth="1"/>
    <col min="15" max="16384" width="9" style="550"/>
  </cols>
  <sheetData>
    <row r="1" spans="1:16" ht="39" customHeight="1">
      <c r="A1" s="657" t="s">
        <v>378</v>
      </c>
      <c r="B1" s="657"/>
      <c r="C1" s="657"/>
      <c r="D1" s="657"/>
      <c r="E1" s="657"/>
      <c r="F1" s="657"/>
      <c r="G1" s="657"/>
    </row>
    <row r="2" spans="1:16" ht="8.25" customHeight="1">
      <c r="B2" s="551"/>
    </row>
    <row r="3" spans="1:16" ht="18" customHeight="1">
      <c r="B3" s="552"/>
      <c r="C3" s="552"/>
      <c r="D3" s="552"/>
      <c r="E3" s="553"/>
      <c r="F3" s="553"/>
      <c r="G3" s="573" t="s">
        <v>74</v>
      </c>
    </row>
    <row r="4" spans="1:16" ht="20.25" customHeight="1">
      <c r="A4" s="554"/>
      <c r="B4" s="548"/>
      <c r="C4" s="658" t="s">
        <v>321</v>
      </c>
      <c r="D4" s="658"/>
      <c r="E4" s="548"/>
      <c r="F4" s="659" t="s">
        <v>322</v>
      </c>
      <c r="G4" s="659"/>
    </row>
    <row r="5" spans="1:16" ht="19.5" customHeight="1">
      <c r="B5" s="555"/>
      <c r="C5" s="3" t="s">
        <v>15</v>
      </c>
      <c r="D5" s="3" t="s">
        <v>194</v>
      </c>
      <c r="E5" s="502"/>
      <c r="F5" s="3" t="s">
        <v>15</v>
      </c>
      <c r="G5" s="3" t="s">
        <v>329</v>
      </c>
    </row>
    <row r="6" spans="1:16" ht="19.5" customHeight="1">
      <c r="B6" s="555"/>
      <c r="C6" s="501" t="s">
        <v>235</v>
      </c>
      <c r="D6" s="501" t="s">
        <v>325</v>
      </c>
      <c r="E6" s="502"/>
      <c r="F6" s="501" t="s">
        <v>235</v>
      </c>
      <c r="G6" s="501" t="s">
        <v>330</v>
      </c>
    </row>
    <row r="7" spans="1:16" ht="40.5" customHeight="1">
      <c r="A7" s="656" t="s">
        <v>1</v>
      </c>
      <c r="B7" s="656"/>
      <c r="C7" s="556">
        <v>136183379.17858258</v>
      </c>
      <c r="D7" s="557">
        <v>100</v>
      </c>
      <c r="E7" s="558"/>
      <c r="F7" s="556">
        <v>87094137.806941152</v>
      </c>
      <c r="G7" s="642">
        <v>108.02494043259128</v>
      </c>
      <c r="I7" s="559">
        <f>+'[1]6T2019_chon'!$L$6</f>
        <v>50724686.961435661</v>
      </c>
      <c r="J7" s="560">
        <f>+'[1]6T2019_chon'!$M$6</f>
        <v>41746024.527173795</v>
      </c>
      <c r="K7" s="560">
        <v>50724.686961435662</v>
      </c>
      <c r="L7" s="560">
        <v>41746.024527173795</v>
      </c>
      <c r="M7" s="561"/>
      <c r="N7" s="562"/>
      <c r="P7" s="563"/>
    </row>
    <row r="8" spans="1:16" ht="40.5" customHeight="1">
      <c r="A8" s="553" t="s">
        <v>326</v>
      </c>
      <c r="C8" s="564">
        <v>8027713.840864649</v>
      </c>
      <c r="D8" s="565">
        <f>C8/$C$7%</f>
        <v>5.8947823804089889</v>
      </c>
      <c r="E8" s="558"/>
      <c r="F8" s="564">
        <v>4931022.8039152715</v>
      </c>
      <c r="G8" s="643">
        <v>104.81180836135681</v>
      </c>
      <c r="I8" s="559">
        <f>+'[1]6T2019_chon'!L8</f>
        <v>3449963.67</v>
      </c>
      <c r="J8" s="559">
        <f>+'[1]6T2019_chon'!M8</f>
        <v>2678812.7799999998</v>
      </c>
      <c r="K8" s="560">
        <v>3449.9636700000001</v>
      </c>
      <c r="L8" s="560">
        <v>2678.8127799999997</v>
      </c>
      <c r="M8" s="566"/>
      <c r="N8" s="563"/>
      <c r="P8" s="563"/>
    </row>
    <row r="9" spans="1:16" ht="40.5" customHeight="1">
      <c r="A9" s="553" t="s">
        <v>327</v>
      </c>
      <c r="C9" s="564">
        <v>65390114.451875836</v>
      </c>
      <c r="D9" s="565">
        <f t="shared" ref="D9:D12" si="0">C9/$C$7%</f>
        <v>48.016222571571845</v>
      </c>
      <c r="E9" s="558"/>
      <c r="F9" s="564">
        <v>42992787.73896125</v>
      </c>
      <c r="G9" s="643">
        <v>112.97507901429262</v>
      </c>
      <c r="I9" s="559">
        <f>+'[1]6T2019_chon'!L12</f>
        <v>24454674.32</v>
      </c>
      <c r="J9" s="559">
        <f>+'[1]6T2019_chon'!M12</f>
        <v>21632027.169999998</v>
      </c>
      <c r="K9" s="560">
        <v>24454.674320000002</v>
      </c>
      <c r="L9" s="560">
        <v>21632.027169999998</v>
      </c>
      <c r="M9" s="561"/>
      <c r="N9" s="563"/>
      <c r="P9" s="563"/>
    </row>
    <row r="10" spans="1:16" s="615" customFormat="1" ht="40.5" customHeight="1">
      <c r="A10" s="614"/>
      <c r="B10" s="615" t="s">
        <v>375</v>
      </c>
      <c r="C10" s="616">
        <v>58622315.319309324</v>
      </c>
      <c r="D10" s="617">
        <f t="shared" si="0"/>
        <v>43.046600600529672</v>
      </c>
      <c r="E10" s="618"/>
      <c r="F10" s="616">
        <v>38341306.858660869</v>
      </c>
      <c r="G10" s="644">
        <v>113.83930048526818</v>
      </c>
      <c r="I10" s="619"/>
      <c r="J10" s="619"/>
      <c r="K10" s="620"/>
      <c r="L10" s="620"/>
      <c r="M10" s="621"/>
      <c r="N10" s="622"/>
      <c r="P10" s="622"/>
    </row>
    <row r="11" spans="1:16" ht="40.5" customHeight="1">
      <c r="A11" s="567" t="s">
        <v>97</v>
      </c>
      <c r="B11" s="568"/>
      <c r="C11" s="569">
        <v>29164081.42584211</v>
      </c>
      <c r="D11" s="565">
        <f t="shared" si="0"/>
        <v>21.415301633540839</v>
      </c>
      <c r="E11" s="570"/>
      <c r="F11" s="569">
        <v>17100699.774064641</v>
      </c>
      <c r="G11" s="645">
        <v>102.95525696312104</v>
      </c>
      <c r="I11" s="560">
        <f>+'[1]6T2019_chon'!L19</f>
        <v>11332841.458430454</v>
      </c>
      <c r="J11" s="560">
        <f>+'[1]6T2019_chon'!M19</f>
        <v>8003698.5771737946</v>
      </c>
      <c r="K11" s="560">
        <v>11332.841458430454</v>
      </c>
      <c r="L11" s="560">
        <v>8003.6985771737945</v>
      </c>
      <c r="M11" s="561"/>
      <c r="N11" s="563"/>
      <c r="P11" s="563"/>
    </row>
    <row r="12" spans="1:16" ht="40.5" customHeight="1">
      <c r="A12" s="553" t="s">
        <v>328</v>
      </c>
      <c r="C12" s="571">
        <v>33601469.460000001</v>
      </c>
      <c r="D12" s="565">
        <f t="shared" si="0"/>
        <v>24.673693414478343</v>
      </c>
      <c r="E12" s="570"/>
      <c r="F12" s="569">
        <v>22069627.489999998</v>
      </c>
      <c r="G12" s="645">
        <v>103.8350158860752</v>
      </c>
      <c r="I12" s="560">
        <f>+'[1]6T2019_chon'!L35</f>
        <v>11487207.513005206</v>
      </c>
      <c r="J12" s="560">
        <f>+'[1]6T2019_chon'!M35</f>
        <v>9431486</v>
      </c>
      <c r="K12" s="560">
        <v>11487.207513005207</v>
      </c>
      <c r="L12" s="560">
        <v>9431.4860000000008</v>
      </c>
      <c r="M12" s="561"/>
      <c r="N12" s="563"/>
      <c r="P12" s="563"/>
    </row>
    <row r="13" spans="1:16" ht="20.100000000000001" customHeight="1"/>
    <row r="14" spans="1:16" ht="20.100000000000001" customHeight="1">
      <c r="C14" s="572"/>
      <c r="D14" s="572"/>
      <c r="E14" s="572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</sheetData>
  <mergeCells count="4">
    <mergeCell ref="A7:B7"/>
    <mergeCell ref="A1:G1"/>
    <mergeCell ref="C4:D4"/>
    <mergeCell ref="F4:G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selection activeCell="A2" sqref="A2"/>
    </sheetView>
  </sheetViews>
  <sheetFormatPr defaultRowHeight="18" customHeight="1"/>
  <cols>
    <col min="1" max="1" width="25.625" style="59" customWidth="1"/>
    <col min="2" max="2" width="10.5" style="59" customWidth="1"/>
    <col min="3" max="5" width="9.5" style="59" customWidth="1"/>
    <col min="6" max="8" width="10.25" style="59" customWidth="1"/>
    <col min="9" max="12" width="9" style="59" customWidth="1"/>
    <col min="13" max="243" width="9" style="59"/>
    <col min="244" max="244" width="29.625" style="59" customWidth="1"/>
    <col min="245" max="245" width="9" style="59" bestFit="1" customWidth="1"/>
    <col min="246" max="246" width="6.875" style="59" bestFit="1" customWidth="1"/>
    <col min="247" max="247" width="6.125" style="59" bestFit="1" customWidth="1"/>
    <col min="248" max="248" width="6.625" style="59" bestFit="1" customWidth="1"/>
    <col min="249" max="250" width="9.375" style="59" customWidth="1"/>
    <col min="251" max="499" width="9" style="59"/>
    <col min="500" max="500" width="29.625" style="59" customWidth="1"/>
    <col min="501" max="501" width="9" style="59" bestFit="1" customWidth="1"/>
    <col min="502" max="502" width="6.875" style="59" bestFit="1" customWidth="1"/>
    <col min="503" max="503" width="6.125" style="59" bestFit="1" customWidth="1"/>
    <col min="504" max="504" width="6.625" style="59" bestFit="1" customWidth="1"/>
    <col min="505" max="506" width="9.375" style="59" customWidth="1"/>
    <col min="507" max="755" width="9" style="59"/>
    <col min="756" max="756" width="29.625" style="59" customWidth="1"/>
    <col min="757" max="757" width="9" style="59" bestFit="1" customWidth="1"/>
    <col min="758" max="758" width="6.875" style="59" bestFit="1" customWidth="1"/>
    <col min="759" max="759" width="6.125" style="59" bestFit="1" customWidth="1"/>
    <col min="760" max="760" width="6.625" style="59" bestFit="1" customWidth="1"/>
    <col min="761" max="762" width="9.375" style="59" customWidth="1"/>
    <col min="763" max="1011" width="9" style="59"/>
    <col min="1012" max="1012" width="29.625" style="59" customWidth="1"/>
    <col min="1013" max="1013" width="9" style="59" bestFit="1" customWidth="1"/>
    <col min="1014" max="1014" width="6.875" style="59" bestFit="1" customWidth="1"/>
    <col min="1015" max="1015" width="6.125" style="59" bestFit="1" customWidth="1"/>
    <col min="1016" max="1016" width="6.625" style="59" bestFit="1" customWidth="1"/>
    <col min="1017" max="1018" width="9.375" style="59" customWidth="1"/>
    <col min="1019" max="1267" width="9" style="59"/>
    <col min="1268" max="1268" width="29.625" style="59" customWidth="1"/>
    <col min="1269" max="1269" width="9" style="59" bestFit="1" customWidth="1"/>
    <col min="1270" max="1270" width="6.875" style="59" bestFit="1" customWidth="1"/>
    <col min="1271" max="1271" width="6.125" style="59" bestFit="1" customWidth="1"/>
    <col min="1272" max="1272" width="6.625" style="59" bestFit="1" customWidth="1"/>
    <col min="1273" max="1274" width="9.375" style="59" customWidth="1"/>
    <col min="1275" max="1523" width="9" style="59"/>
    <col min="1524" max="1524" width="29.625" style="59" customWidth="1"/>
    <col min="1525" max="1525" width="9" style="59" bestFit="1" customWidth="1"/>
    <col min="1526" max="1526" width="6.875" style="59" bestFit="1" customWidth="1"/>
    <col min="1527" max="1527" width="6.125" style="59" bestFit="1" customWidth="1"/>
    <col min="1528" max="1528" width="6.625" style="59" bestFit="1" customWidth="1"/>
    <col min="1529" max="1530" width="9.375" style="59" customWidth="1"/>
    <col min="1531" max="1779" width="9" style="59"/>
    <col min="1780" max="1780" width="29.625" style="59" customWidth="1"/>
    <col min="1781" max="1781" width="9" style="59" bestFit="1" customWidth="1"/>
    <col min="1782" max="1782" width="6.875" style="59" bestFit="1" customWidth="1"/>
    <col min="1783" max="1783" width="6.125" style="59" bestFit="1" customWidth="1"/>
    <col min="1784" max="1784" width="6.625" style="59" bestFit="1" customWidth="1"/>
    <col min="1785" max="1786" width="9.375" style="59" customWidth="1"/>
    <col min="1787" max="2035" width="9" style="59"/>
    <col min="2036" max="2036" width="29.625" style="59" customWidth="1"/>
    <col min="2037" max="2037" width="9" style="59" bestFit="1" customWidth="1"/>
    <col min="2038" max="2038" width="6.875" style="59" bestFit="1" customWidth="1"/>
    <col min="2039" max="2039" width="6.125" style="59" bestFit="1" customWidth="1"/>
    <col min="2040" max="2040" width="6.625" style="59" bestFit="1" customWidth="1"/>
    <col min="2041" max="2042" width="9.375" style="59" customWidth="1"/>
    <col min="2043" max="2291" width="9" style="59"/>
    <col min="2292" max="2292" width="29.625" style="59" customWidth="1"/>
    <col min="2293" max="2293" width="9" style="59" bestFit="1" customWidth="1"/>
    <col min="2294" max="2294" width="6.875" style="59" bestFit="1" customWidth="1"/>
    <col min="2295" max="2295" width="6.125" style="59" bestFit="1" customWidth="1"/>
    <col min="2296" max="2296" width="6.625" style="59" bestFit="1" customWidth="1"/>
    <col min="2297" max="2298" width="9.375" style="59" customWidth="1"/>
    <col min="2299" max="2547" width="9" style="59"/>
    <col min="2548" max="2548" width="29.625" style="59" customWidth="1"/>
    <col min="2549" max="2549" width="9" style="59" bestFit="1" customWidth="1"/>
    <col min="2550" max="2550" width="6.875" style="59" bestFit="1" customWidth="1"/>
    <col min="2551" max="2551" width="6.125" style="59" bestFit="1" customWidth="1"/>
    <col min="2552" max="2552" width="6.625" style="59" bestFit="1" customWidth="1"/>
    <col min="2553" max="2554" width="9.375" style="59" customWidth="1"/>
    <col min="2555" max="2803" width="9" style="59"/>
    <col min="2804" max="2804" width="29.625" style="59" customWidth="1"/>
    <col min="2805" max="2805" width="9" style="59" bestFit="1" customWidth="1"/>
    <col min="2806" max="2806" width="6.875" style="59" bestFit="1" customWidth="1"/>
    <col min="2807" max="2807" width="6.125" style="59" bestFit="1" customWidth="1"/>
    <col min="2808" max="2808" width="6.625" style="59" bestFit="1" customWidth="1"/>
    <col min="2809" max="2810" width="9.375" style="59" customWidth="1"/>
    <col min="2811" max="3059" width="9" style="59"/>
    <col min="3060" max="3060" width="29.625" style="59" customWidth="1"/>
    <col min="3061" max="3061" width="9" style="59" bestFit="1" customWidth="1"/>
    <col min="3062" max="3062" width="6.875" style="59" bestFit="1" customWidth="1"/>
    <col min="3063" max="3063" width="6.125" style="59" bestFit="1" customWidth="1"/>
    <col min="3064" max="3064" width="6.625" style="59" bestFit="1" customWidth="1"/>
    <col min="3065" max="3066" width="9.375" style="59" customWidth="1"/>
    <col min="3067" max="3315" width="9" style="59"/>
    <col min="3316" max="3316" width="29.625" style="59" customWidth="1"/>
    <col min="3317" max="3317" width="9" style="59" bestFit="1" customWidth="1"/>
    <col min="3318" max="3318" width="6.875" style="59" bestFit="1" customWidth="1"/>
    <col min="3319" max="3319" width="6.125" style="59" bestFit="1" customWidth="1"/>
    <col min="3320" max="3320" width="6.625" style="59" bestFit="1" customWidth="1"/>
    <col min="3321" max="3322" width="9.375" style="59" customWidth="1"/>
    <col min="3323" max="3571" width="9" style="59"/>
    <col min="3572" max="3572" width="29.625" style="59" customWidth="1"/>
    <col min="3573" max="3573" width="9" style="59" bestFit="1" customWidth="1"/>
    <col min="3574" max="3574" width="6.875" style="59" bestFit="1" customWidth="1"/>
    <col min="3575" max="3575" width="6.125" style="59" bestFit="1" customWidth="1"/>
    <col min="3576" max="3576" width="6.625" style="59" bestFit="1" customWidth="1"/>
    <col min="3577" max="3578" width="9.375" style="59" customWidth="1"/>
    <col min="3579" max="3827" width="9" style="59"/>
    <col min="3828" max="3828" width="29.625" style="59" customWidth="1"/>
    <col min="3829" max="3829" width="9" style="59" bestFit="1" customWidth="1"/>
    <col min="3830" max="3830" width="6.875" style="59" bestFit="1" customWidth="1"/>
    <col min="3831" max="3831" width="6.125" style="59" bestFit="1" customWidth="1"/>
    <col min="3832" max="3832" width="6.625" style="59" bestFit="1" customWidth="1"/>
    <col min="3833" max="3834" width="9.375" style="59" customWidth="1"/>
    <col min="3835" max="4083" width="9" style="59"/>
    <col min="4084" max="4084" width="29.625" style="59" customWidth="1"/>
    <col min="4085" max="4085" width="9" style="59" bestFit="1" customWidth="1"/>
    <col min="4086" max="4086" width="6.875" style="59" bestFit="1" customWidth="1"/>
    <col min="4087" max="4087" width="6.125" style="59" bestFit="1" customWidth="1"/>
    <col min="4088" max="4088" width="6.625" style="59" bestFit="1" customWidth="1"/>
    <col min="4089" max="4090" width="9.375" style="59" customWidth="1"/>
    <col min="4091" max="4339" width="9" style="59"/>
    <col min="4340" max="4340" width="29.625" style="59" customWidth="1"/>
    <col min="4341" max="4341" width="9" style="59" bestFit="1" customWidth="1"/>
    <col min="4342" max="4342" width="6.875" style="59" bestFit="1" customWidth="1"/>
    <col min="4343" max="4343" width="6.125" style="59" bestFit="1" customWidth="1"/>
    <col min="4344" max="4344" width="6.625" style="59" bestFit="1" customWidth="1"/>
    <col min="4345" max="4346" width="9.375" style="59" customWidth="1"/>
    <col min="4347" max="4595" width="9" style="59"/>
    <col min="4596" max="4596" width="29.625" style="59" customWidth="1"/>
    <col min="4597" max="4597" width="9" style="59" bestFit="1" customWidth="1"/>
    <col min="4598" max="4598" width="6.875" style="59" bestFit="1" customWidth="1"/>
    <col min="4599" max="4599" width="6.125" style="59" bestFit="1" customWidth="1"/>
    <col min="4600" max="4600" width="6.625" style="59" bestFit="1" customWidth="1"/>
    <col min="4601" max="4602" width="9.375" style="59" customWidth="1"/>
    <col min="4603" max="4851" width="9" style="59"/>
    <col min="4852" max="4852" width="29.625" style="59" customWidth="1"/>
    <col min="4853" max="4853" width="9" style="59" bestFit="1" customWidth="1"/>
    <col min="4854" max="4854" width="6.875" style="59" bestFit="1" customWidth="1"/>
    <col min="4855" max="4855" width="6.125" style="59" bestFit="1" customWidth="1"/>
    <col min="4856" max="4856" width="6.625" style="59" bestFit="1" customWidth="1"/>
    <col min="4857" max="4858" width="9.375" style="59" customWidth="1"/>
    <col min="4859" max="5107" width="9" style="59"/>
    <col min="5108" max="5108" width="29.625" style="59" customWidth="1"/>
    <col min="5109" max="5109" width="9" style="59" bestFit="1" customWidth="1"/>
    <col min="5110" max="5110" width="6.875" style="59" bestFit="1" customWidth="1"/>
    <col min="5111" max="5111" width="6.125" style="59" bestFit="1" customWidth="1"/>
    <col min="5112" max="5112" width="6.625" style="59" bestFit="1" customWidth="1"/>
    <col min="5113" max="5114" width="9.375" style="59" customWidth="1"/>
    <col min="5115" max="5363" width="9" style="59"/>
    <col min="5364" max="5364" width="29.625" style="59" customWidth="1"/>
    <col min="5365" max="5365" width="9" style="59" bestFit="1" customWidth="1"/>
    <col min="5366" max="5366" width="6.875" style="59" bestFit="1" customWidth="1"/>
    <col min="5367" max="5367" width="6.125" style="59" bestFit="1" customWidth="1"/>
    <col min="5368" max="5368" width="6.625" style="59" bestFit="1" customWidth="1"/>
    <col min="5369" max="5370" width="9.375" style="59" customWidth="1"/>
    <col min="5371" max="5619" width="9" style="59"/>
    <col min="5620" max="5620" width="29.625" style="59" customWidth="1"/>
    <col min="5621" max="5621" width="9" style="59" bestFit="1" customWidth="1"/>
    <col min="5622" max="5622" width="6.875" style="59" bestFit="1" customWidth="1"/>
    <col min="5623" max="5623" width="6.125" style="59" bestFit="1" customWidth="1"/>
    <col min="5624" max="5624" width="6.625" style="59" bestFit="1" customWidth="1"/>
    <col min="5625" max="5626" width="9.375" style="59" customWidth="1"/>
    <col min="5627" max="5875" width="9" style="59"/>
    <col min="5876" max="5876" width="29.625" style="59" customWidth="1"/>
    <col min="5877" max="5877" width="9" style="59" bestFit="1" customWidth="1"/>
    <col min="5878" max="5878" width="6.875" style="59" bestFit="1" customWidth="1"/>
    <col min="5879" max="5879" width="6.125" style="59" bestFit="1" customWidth="1"/>
    <col min="5880" max="5880" width="6.625" style="59" bestFit="1" customWidth="1"/>
    <col min="5881" max="5882" width="9.375" style="59" customWidth="1"/>
    <col min="5883" max="6131" width="9" style="59"/>
    <col min="6132" max="6132" width="29.625" style="59" customWidth="1"/>
    <col min="6133" max="6133" width="9" style="59" bestFit="1" customWidth="1"/>
    <col min="6134" max="6134" width="6.875" style="59" bestFit="1" customWidth="1"/>
    <col min="6135" max="6135" width="6.125" style="59" bestFit="1" customWidth="1"/>
    <col min="6136" max="6136" width="6.625" style="59" bestFit="1" customWidth="1"/>
    <col min="6137" max="6138" width="9.375" style="59" customWidth="1"/>
    <col min="6139" max="6387" width="9" style="59"/>
    <col min="6388" max="6388" width="29.625" style="59" customWidth="1"/>
    <col min="6389" max="6389" width="9" style="59" bestFit="1" customWidth="1"/>
    <col min="6390" max="6390" width="6.875" style="59" bestFit="1" customWidth="1"/>
    <col min="6391" max="6391" width="6.125" style="59" bestFit="1" customWidth="1"/>
    <col min="6392" max="6392" width="6.625" style="59" bestFit="1" customWidth="1"/>
    <col min="6393" max="6394" width="9.375" style="59" customWidth="1"/>
    <col min="6395" max="6643" width="9" style="59"/>
    <col min="6644" max="6644" width="29.625" style="59" customWidth="1"/>
    <col min="6645" max="6645" width="9" style="59" bestFit="1" customWidth="1"/>
    <col min="6646" max="6646" width="6.875" style="59" bestFit="1" customWidth="1"/>
    <col min="6647" max="6647" width="6.125" style="59" bestFit="1" customWidth="1"/>
    <col min="6648" max="6648" width="6.625" style="59" bestFit="1" customWidth="1"/>
    <col min="6649" max="6650" width="9.375" style="59" customWidth="1"/>
    <col min="6651" max="6899" width="9" style="59"/>
    <col min="6900" max="6900" width="29.625" style="59" customWidth="1"/>
    <col min="6901" max="6901" width="9" style="59" bestFit="1" customWidth="1"/>
    <col min="6902" max="6902" width="6.875" style="59" bestFit="1" customWidth="1"/>
    <col min="6903" max="6903" width="6.125" style="59" bestFit="1" customWidth="1"/>
    <col min="6904" max="6904" width="6.625" style="59" bestFit="1" customWidth="1"/>
    <col min="6905" max="6906" width="9.375" style="59" customWidth="1"/>
    <col min="6907" max="7155" width="9" style="59"/>
    <col min="7156" max="7156" width="29.625" style="59" customWidth="1"/>
    <col min="7157" max="7157" width="9" style="59" bestFit="1" customWidth="1"/>
    <col min="7158" max="7158" width="6.875" style="59" bestFit="1" customWidth="1"/>
    <col min="7159" max="7159" width="6.125" style="59" bestFit="1" customWidth="1"/>
    <col min="7160" max="7160" width="6.625" style="59" bestFit="1" customWidth="1"/>
    <col min="7161" max="7162" width="9.375" style="59" customWidth="1"/>
    <col min="7163" max="7411" width="9" style="59"/>
    <col min="7412" max="7412" width="29.625" style="59" customWidth="1"/>
    <col min="7413" max="7413" width="9" style="59" bestFit="1" customWidth="1"/>
    <col min="7414" max="7414" width="6.875" style="59" bestFit="1" customWidth="1"/>
    <col min="7415" max="7415" width="6.125" style="59" bestFit="1" customWidth="1"/>
    <col min="7416" max="7416" width="6.625" style="59" bestFit="1" customWidth="1"/>
    <col min="7417" max="7418" width="9.375" style="59" customWidth="1"/>
    <col min="7419" max="7667" width="9" style="59"/>
    <col min="7668" max="7668" width="29.625" style="59" customWidth="1"/>
    <col min="7669" max="7669" width="9" style="59" bestFit="1" customWidth="1"/>
    <col min="7670" max="7670" width="6.875" style="59" bestFit="1" customWidth="1"/>
    <col min="7671" max="7671" width="6.125" style="59" bestFit="1" customWidth="1"/>
    <col min="7672" max="7672" width="6.625" style="59" bestFit="1" customWidth="1"/>
    <col min="7673" max="7674" width="9.375" style="59" customWidth="1"/>
    <col min="7675" max="7923" width="9" style="59"/>
    <col min="7924" max="7924" width="29.625" style="59" customWidth="1"/>
    <col min="7925" max="7925" width="9" style="59" bestFit="1" customWidth="1"/>
    <col min="7926" max="7926" width="6.875" style="59" bestFit="1" customWidth="1"/>
    <col min="7927" max="7927" width="6.125" style="59" bestFit="1" customWidth="1"/>
    <col min="7928" max="7928" width="6.625" style="59" bestFit="1" customWidth="1"/>
    <col min="7929" max="7930" width="9.375" style="59" customWidth="1"/>
    <col min="7931" max="8179" width="9" style="59"/>
    <col min="8180" max="8180" width="29.625" style="59" customWidth="1"/>
    <col min="8181" max="8181" width="9" style="59" bestFit="1" customWidth="1"/>
    <col min="8182" max="8182" width="6.875" style="59" bestFit="1" customWidth="1"/>
    <col min="8183" max="8183" width="6.125" style="59" bestFit="1" customWidth="1"/>
    <col min="8184" max="8184" width="6.625" style="59" bestFit="1" customWidth="1"/>
    <col min="8185" max="8186" width="9.375" style="59" customWidth="1"/>
    <col min="8187" max="8435" width="9" style="59"/>
    <col min="8436" max="8436" width="29.625" style="59" customWidth="1"/>
    <col min="8437" max="8437" width="9" style="59" bestFit="1" customWidth="1"/>
    <col min="8438" max="8438" width="6.875" style="59" bestFit="1" customWidth="1"/>
    <col min="8439" max="8439" width="6.125" style="59" bestFit="1" customWidth="1"/>
    <col min="8440" max="8440" width="6.625" style="59" bestFit="1" customWidth="1"/>
    <col min="8441" max="8442" width="9.375" style="59" customWidth="1"/>
    <col min="8443" max="8691" width="9" style="59"/>
    <col min="8692" max="8692" width="29.625" style="59" customWidth="1"/>
    <col min="8693" max="8693" width="9" style="59" bestFit="1" customWidth="1"/>
    <col min="8694" max="8694" width="6.875" style="59" bestFit="1" customWidth="1"/>
    <col min="8695" max="8695" width="6.125" style="59" bestFit="1" customWidth="1"/>
    <col min="8696" max="8696" width="6.625" style="59" bestFit="1" customWidth="1"/>
    <col min="8697" max="8698" width="9.375" style="59" customWidth="1"/>
    <col min="8699" max="8947" width="9" style="59"/>
    <col min="8948" max="8948" width="29.625" style="59" customWidth="1"/>
    <col min="8949" max="8949" width="9" style="59" bestFit="1" customWidth="1"/>
    <col min="8950" max="8950" width="6.875" style="59" bestFit="1" customWidth="1"/>
    <col min="8951" max="8951" width="6.125" style="59" bestFit="1" customWidth="1"/>
    <col min="8952" max="8952" width="6.625" style="59" bestFit="1" customWidth="1"/>
    <col min="8953" max="8954" width="9.375" style="59" customWidth="1"/>
    <col min="8955" max="9203" width="9" style="59"/>
    <col min="9204" max="9204" width="29.625" style="59" customWidth="1"/>
    <col min="9205" max="9205" width="9" style="59" bestFit="1" customWidth="1"/>
    <col min="9206" max="9206" width="6.875" style="59" bestFit="1" customWidth="1"/>
    <col min="9207" max="9207" width="6.125" style="59" bestFit="1" customWidth="1"/>
    <col min="9208" max="9208" width="6.625" style="59" bestFit="1" customWidth="1"/>
    <col min="9209" max="9210" width="9.375" style="59" customWidth="1"/>
    <col min="9211" max="9459" width="9" style="59"/>
    <col min="9460" max="9460" width="29.625" style="59" customWidth="1"/>
    <col min="9461" max="9461" width="9" style="59" bestFit="1" customWidth="1"/>
    <col min="9462" max="9462" width="6.875" style="59" bestFit="1" customWidth="1"/>
    <col min="9463" max="9463" width="6.125" style="59" bestFit="1" customWidth="1"/>
    <col min="9464" max="9464" width="6.625" style="59" bestFit="1" customWidth="1"/>
    <col min="9465" max="9466" width="9.375" style="59" customWidth="1"/>
    <col min="9467" max="9715" width="9" style="59"/>
    <col min="9716" max="9716" width="29.625" style="59" customWidth="1"/>
    <col min="9717" max="9717" width="9" style="59" bestFit="1" customWidth="1"/>
    <col min="9718" max="9718" width="6.875" style="59" bestFit="1" customWidth="1"/>
    <col min="9719" max="9719" width="6.125" style="59" bestFit="1" customWidth="1"/>
    <col min="9720" max="9720" width="6.625" style="59" bestFit="1" customWidth="1"/>
    <col min="9721" max="9722" width="9.375" style="59" customWidth="1"/>
    <col min="9723" max="9971" width="9" style="59"/>
    <col min="9972" max="9972" width="29.625" style="59" customWidth="1"/>
    <col min="9973" max="9973" width="9" style="59" bestFit="1" customWidth="1"/>
    <col min="9974" max="9974" width="6.875" style="59" bestFit="1" customWidth="1"/>
    <col min="9975" max="9975" width="6.125" style="59" bestFit="1" customWidth="1"/>
    <col min="9976" max="9976" width="6.625" style="59" bestFit="1" customWidth="1"/>
    <col min="9977" max="9978" width="9.375" style="59" customWidth="1"/>
    <col min="9979" max="10227" width="9" style="59"/>
    <col min="10228" max="10228" width="29.625" style="59" customWidth="1"/>
    <col min="10229" max="10229" width="9" style="59" bestFit="1" customWidth="1"/>
    <col min="10230" max="10230" width="6.875" style="59" bestFit="1" customWidth="1"/>
    <col min="10231" max="10231" width="6.125" style="59" bestFit="1" customWidth="1"/>
    <col min="10232" max="10232" width="6.625" style="59" bestFit="1" customWidth="1"/>
    <col min="10233" max="10234" width="9.375" style="59" customWidth="1"/>
    <col min="10235" max="10483" width="9" style="59"/>
    <col min="10484" max="10484" width="29.625" style="59" customWidth="1"/>
    <col min="10485" max="10485" width="9" style="59" bestFit="1" customWidth="1"/>
    <col min="10486" max="10486" width="6.875" style="59" bestFit="1" customWidth="1"/>
    <col min="10487" max="10487" width="6.125" style="59" bestFit="1" customWidth="1"/>
    <col min="10488" max="10488" width="6.625" style="59" bestFit="1" customWidth="1"/>
    <col min="10489" max="10490" width="9.375" style="59" customWidth="1"/>
    <col min="10491" max="10739" width="9" style="59"/>
    <col min="10740" max="10740" width="29.625" style="59" customWidth="1"/>
    <col min="10741" max="10741" width="9" style="59" bestFit="1" customWidth="1"/>
    <col min="10742" max="10742" width="6.875" style="59" bestFit="1" customWidth="1"/>
    <col min="10743" max="10743" width="6.125" style="59" bestFit="1" customWidth="1"/>
    <col min="10744" max="10744" width="6.625" style="59" bestFit="1" customWidth="1"/>
    <col min="10745" max="10746" width="9.375" style="59" customWidth="1"/>
    <col min="10747" max="10995" width="9" style="59"/>
    <col min="10996" max="10996" width="29.625" style="59" customWidth="1"/>
    <col min="10997" max="10997" width="9" style="59" bestFit="1" customWidth="1"/>
    <col min="10998" max="10998" width="6.875" style="59" bestFit="1" customWidth="1"/>
    <col min="10999" max="10999" width="6.125" style="59" bestFit="1" customWidth="1"/>
    <col min="11000" max="11000" width="6.625" style="59" bestFit="1" customWidth="1"/>
    <col min="11001" max="11002" width="9.375" style="59" customWidth="1"/>
    <col min="11003" max="11251" width="9" style="59"/>
    <col min="11252" max="11252" width="29.625" style="59" customWidth="1"/>
    <col min="11253" max="11253" width="9" style="59" bestFit="1" customWidth="1"/>
    <col min="11254" max="11254" width="6.875" style="59" bestFit="1" customWidth="1"/>
    <col min="11255" max="11255" width="6.125" style="59" bestFit="1" customWidth="1"/>
    <col min="11256" max="11256" width="6.625" style="59" bestFit="1" customWidth="1"/>
    <col min="11257" max="11258" width="9.375" style="59" customWidth="1"/>
    <col min="11259" max="11507" width="9" style="59"/>
    <col min="11508" max="11508" width="29.625" style="59" customWidth="1"/>
    <col min="11509" max="11509" width="9" style="59" bestFit="1" customWidth="1"/>
    <col min="11510" max="11510" width="6.875" style="59" bestFit="1" customWidth="1"/>
    <col min="11511" max="11511" width="6.125" style="59" bestFit="1" customWidth="1"/>
    <col min="11512" max="11512" width="6.625" style="59" bestFit="1" customWidth="1"/>
    <col min="11513" max="11514" width="9.375" style="59" customWidth="1"/>
    <col min="11515" max="11763" width="9" style="59"/>
    <col min="11764" max="11764" width="29.625" style="59" customWidth="1"/>
    <col min="11765" max="11765" width="9" style="59" bestFit="1" customWidth="1"/>
    <col min="11766" max="11766" width="6.875" style="59" bestFit="1" customWidth="1"/>
    <col min="11767" max="11767" width="6.125" style="59" bestFit="1" customWidth="1"/>
    <col min="11768" max="11768" width="6.625" style="59" bestFit="1" customWidth="1"/>
    <col min="11769" max="11770" width="9.375" style="59" customWidth="1"/>
    <col min="11771" max="12019" width="9" style="59"/>
    <col min="12020" max="12020" width="29.625" style="59" customWidth="1"/>
    <col min="12021" max="12021" width="9" style="59" bestFit="1" customWidth="1"/>
    <col min="12022" max="12022" width="6.875" style="59" bestFit="1" customWidth="1"/>
    <col min="12023" max="12023" width="6.125" style="59" bestFit="1" customWidth="1"/>
    <col min="12024" max="12024" width="6.625" style="59" bestFit="1" customWidth="1"/>
    <col min="12025" max="12026" width="9.375" style="59" customWidth="1"/>
    <col min="12027" max="12275" width="9" style="59"/>
    <col min="12276" max="12276" width="29.625" style="59" customWidth="1"/>
    <col min="12277" max="12277" width="9" style="59" bestFit="1" customWidth="1"/>
    <col min="12278" max="12278" width="6.875" style="59" bestFit="1" customWidth="1"/>
    <col min="12279" max="12279" width="6.125" style="59" bestFit="1" customWidth="1"/>
    <col min="12280" max="12280" width="6.625" style="59" bestFit="1" customWidth="1"/>
    <col min="12281" max="12282" width="9.375" style="59" customWidth="1"/>
    <col min="12283" max="12531" width="9" style="59"/>
    <col min="12532" max="12532" width="29.625" style="59" customWidth="1"/>
    <col min="12533" max="12533" width="9" style="59" bestFit="1" customWidth="1"/>
    <col min="12534" max="12534" width="6.875" style="59" bestFit="1" customWidth="1"/>
    <col min="12535" max="12535" width="6.125" style="59" bestFit="1" customWidth="1"/>
    <col min="12536" max="12536" width="6.625" style="59" bestFit="1" customWidth="1"/>
    <col min="12537" max="12538" width="9.375" style="59" customWidth="1"/>
    <col min="12539" max="12787" width="9" style="59"/>
    <col min="12788" max="12788" width="29.625" style="59" customWidth="1"/>
    <col min="12789" max="12789" width="9" style="59" bestFit="1" customWidth="1"/>
    <col min="12790" max="12790" width="6.875" style="59" bestFit="1" customWidth="1"/>
    <col min="12791" max="12791" width="6.125" style="59" bestFit="1" customWidth="1"/>
    <col min="12792" max="12792" width="6.625" style="59" bestFit="1" customWidth="1"/>
    <col min="12793" max="12794" width="9.375" style="59" customWidth="1"/>
    <col min="12795" max="13043" width="9" style="59"/>
    <col min="13044" max="13044" width="29.625" style="59" customWidth="1"/>
    <col min="13045" max="13045" width="9" style="59" bestFit="1" customWidth="1"/>
    <col min="13046" max="13046" width="6.875" style="59" bestFit="1" customWidth="1"/>
    <col min="13047" max="13047" width="6.125" style="59" bestFit="1" customWidth="1"/>
    <col min="13048" max="13048" width="6.625" style="59" bestFit="1" customWidth="1"/>
    <col min="13049" max="13050" width="9.375" style="59" customWidth="1"/>
    <col min="13051" max="13299" width="9" style="59"/>
    <col min="13300" max="13300" width="29.625" style="59" customWidth="1"/>
    <col min="13301" max="13301" width="9" style="59" bestFit="1" customWidth="1"/>
    <col min="13302" max="13302" width="6.875" style="59" bestFit="1" customWidth="1"/>
    <col min="13303" max="13303" width="6.125" style="59" bestFit="1" customWidth="1"/>
    <col min="13304" max="13304" width="6.625" style="59" bestFit="1" customWidth="1"/>
    <col min="13305" max="13306" width="9.375" style="59" customWidth="1"/>
    <col min="13307" max="13555" width="9" style="59"/>
    <col min="13556" max="13556" width="29.625" style="59" customWidth="1"/>
    <col min="13557" max="13557" width="9" style="59" bestFit="1" customWidth="1"/>
    <col min="13558" max="13558" width="6.875" style="59" bestFit="1" customWidth="1"/>
    <col min="13559" max="13559" width="6.125" style="59" bestFit="1" customWidth="1"/>
    <col min="13560" max="13560" width="6.625" style="59" bestFit="1" customWidth="1"/>
    <col min="13561" max="13562" width="9.375" style="59" customWidth="1"/>
    <col min="13563" max="13811" width="9" style="59"/>
    <col min="13812" max="13812" width="29.625" style="59" customWidth="1"/>
    <col min="13813" max="13813" width="9" style="59" bestFit="1" customWidth="1"/>
    <col min="13814" max="13814" width="6.875" style="59" bestFit="1" customWidth="1"/>
    <col min="13815" max="13815" width="6.125" style="59" bestFit="1" customWidth="1"/>
    <col min="13816" max="13816" width="6.625" style="59" bestFit="1" customWidth="1"/>
    <col min="13817" max="13818" width="9.375" style="59" customWidth="1"/>
    <col min="13819" max="14067" width="9" style="59"/>
    <col min="14068" max="14068" width="29.625" style="59" customWidth="1"/>
    <col min="14069" max="14069" width="9" style="59" bestFit="1" customWidth="1"/>
    <col min="14070" max="14070" width="6.875" style="59" bestFit="1" customWidth="1"/>
    <col min="14071" max="14071" width="6.125" style="59" bestFit="1" customWidth="1"/>
    <col min="14072" max="14072" width="6.625" style="59" bestFit="1" customWidth="1"/>
    <col min="14073" max="14074" width="9.375" style="59" customWidth="1"/>
    <col min="14075" max="14323" width="9" style="59"/>
    <col min="14324" max="14324" width="29.625" style="59" customWidth="1"/>
    <col min="14325" max="14325" width="9" style="59" bestFit="1" customWidth="1"/>
    <col min="14326" max="14326" width="6.875" style="59" bestFit="1" customWidth="1"/>
    <col min="14327" max="14327" width="6.125" style="59" bestFit="1" customWidth="1"/>
    <col min="14328" max="14328" width="6.625" style="59" bestFit="1" customWidth="1"/>
    <col min="14329" max="14330" width="9.375" style="59" customWidth="1"/>
    <col min="14331" max="14579" width="9" style="59"/>
    <col min="14580" max="14580" width="29.625" style="59" customWidth="1"/>
    <col min="14581" max="14581" width="9" style="59" bestFit="1" customWidth="1"/>
    <col min="14582" max="14582" width="6.875" style="59" bestFit="1" customWidth="1"/>
    <col min="14583" max="14583" width="6.125" style="59" bestFit="1" customWidth="1"/>
    <col min="14584" max="14584" width="6.625" style="59" bestFit="1" customWidth="1"/>
    <col min="14585" max="14586" width="9.375" style="59" customWidth="1"/>
    <col min="14587" max="14835" width="9" style="59"/>
    <col min="14836" max="14836" width="29.625" style="59" customWidth="1"/>
    <col min="14837" max="14837" width="9" style="59" bestFit="1" customWidth="1"/>
    <col min="14838" max="14838" width="6.875" style="59" bestFit="1" customWidth="1"/>
    <col min="14839" max="14839" width="6.125" style="59" bestFit="1" customWidth="1"/>
    <col min="14840" max="14840" width="6.625" style="59" bestFit="1" customWidth="1"/>
    <col min="14841" max="14842" width="9.375" style="59" customWidth="1"/>
    <col min="14843" max="15091" width="9" style="59"/>
    <col min="15092" max="15092" width="29.625" style="59" customWidth="1"/>
    <col min="15093" max="15093" width="9" style="59" bestFit="1" customWidth="1"/>
    <col min="15094" max="15094" width="6.875" style="59" bestFit="1" customWidth="1"/>
    <col min="15095" max="15095" width="6.125" style="59" bestFit="1" customWidth="1"/>
    <col min="15096" max="15096" width="6.625" style="59" bestFit="1" customWidth="1"/>
    <col min="15097" max="15098" width="9.375" style="59" customWidth="1"/>
    <col min="15099" max="15347" width="9" style="59"/>
    <col min="15348" max="15348" width="29.625" style="59" customWidth="1"/>
    <col min="15349" max="15349" width="9" style="59" bestFit="1" customWidth="1"/>
    <col min="15350" max="15350" width="6.875" style="59" bestFit="1" customWidth="1"/>
    <col min="15351" max="15351" width="6.125" style="59" bestFit="1" customWidth="1"/>
    <col min="15352" max="15352" width="6.625" style="59" bestFit="1" customWidth="1"/>
    <col min="15353" max="15354" width="9.375" style="59" customWidth="1"/>
    <col min="15355" max="15603" width="9" style="59"/>
    <col min="15604" max="15604" width="29.625" style="59" customWidth="1"/>
    <col min="15605" max="15605" width="9" style="59" bestFit="1" customWidth="1"/>
    <col min="15606" max="15606" width="6.875" style="59" bestFit="1" customWidth="1"/>
    <col min="15607" max="15607" width="6.125" style="59" bestFit="1" customWidth="1"/>
    <col min="15608" max="15608" width="6.625" style="59" bestFit="1" customWidth="1"/>
    <col min="15609" max="15610" width="9.375" style="59" customWidth="1"/>
    <col min="15611" max="15859" width="9" style="59"/>
    <col min="15860" max="15860" width="29.625" style="59" customWidth="1"/>
    <col min="15861" max="15861" width="9" style="59" bestFit="1" customWidth="1"/>
    <col min="15862" max="15862" width="6.875" style="59" bestFit="1" customWidth="1"/>
    <col min="15863" max="15863" width="6.125" style="59" bestFit="1" customWidth="1"/>
    <col min="15864" max="15864" width="6.625" style="59" bestFit="1" customWidth="1"/>
    <col min="15865" max="15866" width="9.375" style="59" customWidth="1"/>
    <col min="15867" max="16115" width="9" style="59"/>
    <col min="16116" max="16116" width="29.625" style="59" customWidth="1"/>
    <col min="16117" max="16117" width="9" style="59" bestFit="1" customWidth="1"/>
    <col min="16118" max="16118" width="6.875" style="59" bestFit="1" customWidth="1"/>
    <col min="16119" max="16119" width="6.125" style="59" bestFit="1" customWidth="1"/>
    <col min="16120" max="16120" width="6.625" style="59" bestFit="1" customWidth="1"/>
    <col min="16121" max="16122" width="9.375" style="59" customWidth="1"/>
    <col min="16123" max="16384" width="9" style="59"/>
  </cols>
  <sheetData>
    <row r="1" spans="1:14" ht="23.25" customHeight="1">
      <c r="A1" s="671" t="s">
        <v>387</v>
      </c>
      <c r="B1" s="671"/>
      <c r="C1" s="671"/>
      <c r="D1" s="671"/>
      <c r="E1" s="671"/>
      <c r="F1" s="671"/>
      <c r="G1" s="671"/>
      <c r="H1" s="671"/>
    </row>
    <row r="2" spans="1:14" ht="15" customHeight="1">
      <c r="A2" s="76"/>
      <c r="B2" s="77"/>
    </row>
    <row r="3" spans="1:14" ht="15" customHeight="1">
      <c r="A3" s="62"/>
      <c r="B3" s="62"/>
    </row>
    <row r="4" spans="1:14" ht="18" customHeight="1">
      <c r="A4" s="63"/>
      <c r="B4" s="64" t="s">
        <v>14</v>
      </c>
      <c r="C4" s="64" t="s">
        <v>3</v>
      </c>
      <c r="D4" s="64" t="s">
        <v>3</v>
      </c>
      <c r="E4" s="64" t="s">
        <v>15</v>
      </c>
      <c r="F4" s="673" t="s">
        <v>105</v>
      </c>
      <c r="G4" s="673"/>
      <c r="H4" s="673"/>
    </row>
    <row r="5" spans="1:14" ht="18" customHeight="1">
      <c r="A5" s="62"/>
      <c r="B5" s="65" t="s">
        <v>16</v>
      </c>
      <c r="C5" s="65" t="s">
        <v>361</v>
      </c>
      <c r="D5" s="65" t="s">
        <v>306</v>
      </c>
      <c r="E5" s="65" t="s">
        <v>347</v>
      </c>
      <c r="F5" s="65" t="s">
        <v>362</v>
      </c>
      <c r="G5" s="65" t="s">
        <v>307</v>
      </c>
      <c r="H5" s="65" t="s">
        <v>351</v>
      </c>
      <c r="J5" s="65"/>
      <c r="K5" s="65"/>
    </row>
    <row r="6" spans="1:14" ht="18" customHeight="1">
      <c r="A6" s="62"/>
      <c r="B6" s="68"/>
      <c r="C6" s="5" t="s">
        <v>235</v>
      </c>
      <c r="D6" s="501" t="s">
        <v>235</v>
      </c>
      <c r="E6" s="5" t="s">
        <v>235</v>
      </c>
      <c r="F6" s="5" t="s">
        <v>235</v>
      </c>
      <c r="G6" s="501" t="s">
        <v>235</v>
      </c>
      <c r="H6" s="5" t="s">
        <v>235</v>
      </c>
      <c r="J6" s="277"/>
      <c r="K6" s="277"/>
    </row>
    <row r="7" spans="1:14" ht="18" customHeight="1">
      <c r="A7" s="62"/>
      <c r="B7" s="62"/>
      <c r="C7" s="4"/>
      <c r="D7" s="502"/>
      <c r="E7" s="4"/>
      <c r="F7" s="70"/>
      <c r="G7" s="70"/>
      <c r="H7" s="70"/>
    </row>
    <row r="8" spans="1:14" ht="24.95" customHeight="1">
      <c r="A8" s="15" t="s">
        <v>62</v>
      </c>
      <c r="B8" s="69"/>
      <c r="C8" s="70"/>
      <c r="D8" s="70"/>
      <c r="E8" s="70"/>
      <c r="F8" s="70"/>
      <c r="G8" s="70"/>
      <c r="H8" s="70"/>
      <c r="I8" s="61"/>
    </row>
    <row r="9" spans="1:14" ht="24.95" customHeight="1">
      <c r="A9" s="206" t="s">
        <v>155</v>
      </c>
      <c r="B9" s="69" t="s">
        <v>164</v>
      </c>
      <c r="C9" s="453">
        <v>157569</v>
      </c>
      <c r="D9" s="453">
        <v>76227</v>
      </c>
      <c r="E9" s="453">
        <v>79516</v>
      </c>
      <c r="F9" s="452">
        <v>104.97951297511575</v>
      </c>
      <c r="G9" s="452">
        <v>97.213436718869559</v>
      </c>
      <c r="H9" s="452">
        <v>93.380151022277545</v>
      </c>
      <c r="I9" s="61"/>
      <c r="J9" s="208"/>
      <c r="K9" s="207"/>
      <c r="M9" s="208"/>
      <c r="N9" s="208"/>
    </row>
    <row r="10" spans="1:14" ht="24.95" customHeight="1">
      <c r="A10" s="206" t="s">
        <v>156</v>
      </c>
      <c r="B10" s="69" t="s">
        <v>165</v>
      </c>
      <c r="C10" s="453">
        <v>38235.296892994287</v>
      </c>
      <c r="D10" s="453">
        <v>18043.786644251435</v>
      </c>
      <c r="E10" s="453">
        <v>19490.300348295048</v>
      </c>
      <c r="F10" s="452">
        <v>114.27937584758028</v>
      </c>
      <c r="G10" s="452">
        <v>102.1354257885675</v>
      </c>
      <c r="H10" s="452">
        <v>91.834396641734287</v>
      </c>
      <c r="I10" s="61"/>
      <c r="J10" s="208"/>
      <c r="K10" s="207"/>
      <c r="M10" s="208"/>
      <c r="N10" s="208"/>
    </row>
    <row r="11" spans="1:14" ht="24.95" customHeight="1">
      <c r="A11" s="206" t="s">
        <v>157</v>
      </c>
      <c r="B11" s="69" t="s">
        <v>166</v>
      </c>
      <c r="C11" s="453">
        <v>6265.1215788094505</v>
      </c>
      <c r="D11" s="453">
        <v>3256.9899478335401</v>
      </c>
      <c r="E11" s="453">
        <v>3395.8305662085099</v>
      </c>
      <c r="F11" s="452">
        <v>121.15411982353774</v>
      </c>
      <c r="G11" s="452">
        <v>117.88599840184672</v>
      </c>
      <c r="H11" s="452">
        <v>114.22972192425092</v>
      </c>
      <c r="I11" s="61"/>
      <c r="J11" s="208"/>
      <c r="K11" s="207"/>
      <c r="M11" s="208"/>
      <c r="N11" s="208"/>
    </row>
    <row r="12" spans="1:14" ht="24.95" customHeight="1">
      <c r="A12" s="206" t="s">
        <v>191</v>
      </c>
      <c r="B12" s="69" t="s">
        <v>167</v>
      </c>
      <c r="C12" s="453">
        <v>61227.327717443863</v>
      </c>
      <c r="D12" s="453">
        <v>27366.06100885251</v>
      </c>
      <c r="E12" s="453">
        <v>24955.912480650139</v>
      </c>
      <c r="F12" s="452">
        <v>111.3913337846988</v>
      </c>
      <c r="G12" s="452">
        <v>88.894061912929757</v>
      </c>
      <c r="H12" s="452">
        <v>75.99416536816743</v>
      </c>
      <c r="I12" s="61"/>
      <c r="J12" s="208"/>
      <c r="K12" s="207"/>
      <c r="M12" s="208"/>
      <c r="N12" s="208"/>
    </row>
    <row r="13" spans="1:14" ht="24.95" customHeight="1">
      <c r="A13" s="206" t="s">
        <v>158</v>
      </c>
      <c r="B13" s="69" t="s">
        <v>168</v>
      </c>
      <c r="C13" s="453">
        <v>76066.886397565802</v>
      </c>
      <c r="D13" s="453">
        <v>51501.166632018299</v>
      </c>
      <c r="E13" s="453">
        <v>55808.529139018094</v>
      </c>
      <c r="F13" s="452">
        <v>131.38709040859436</v>
      </c>
      <c r="G13" s="452">
        <v>116.02252988421861</v>
      </c>
      <c r="H13" s="452">
        <v>125.35891217432261</v>
      </c>
      <c r="I13" s="61"/>
      <c r="J13" s="208"/>
      <c r="K13" s="207"/>
      <c r="M13" s="208"/>
      <c r="N13" s="208"/>
    </row>
    <row r="14" spans="1:14" ht="24.95" customHeight="1">
      <c r="A14" s="206" t="s">
        <v>159</v>
      </c>
      <c r="B14" s="69" t="s">
        <v>169</v>
      </c>
      <c r="C14" s="453">
        <v>4562</v>
      </c>
      <c r="D14" s="453">
        <v>3735</v>
      </c>
      <c r="E14" s="453">
        <v>4923</v>
      </c>
      <c r="F14" s="452">
        <v>70.915591481423917</v>
      </c>
      <c r="G14" s="452">
        <v>94.365841334007072</v>
      </c>
      <c r="H14" s="452">
        <v>299.45255474452551</v>
      </c>
      <c r="I14" s="61"/>
      <c r="J14" s="208"/>
      <c r="K14" s="207"/>
      <c r="M14" s="208"/>
      <c r="N14" s="208"/>
    </row>
    <row r="15" spans="1:14" ht="24.95" customHeight="1">
      <c r="A15" s="206" t="s">
        <v>160</v>
      </c>
      <c r="B15" s="69" t="s">
        <v>170</v>
      </c>
      <c r="C15" s="453">
        <v>32556</v>
      </c>
      <c r="D15" s="453">
        <v>8381</v>
      </c>
      <c r="E15" s="453">
        <v>16365</v>
      </c>
      <c r="F15" s="452">
        <v>149.89640407016898</v>
      </c>
      <c r="G15" s="452">
        <v>54.256489933320388</v>
      </c>
      <c r="H15" s="452">
        <v>74.698740186233337</v>
      </c>
      <c r="I15" s="61"/>
      <c r="J15" s="208"/>
      <c r="K15" s="207"/>
      <c r="M15" s="208"/>
      <c r="N15" s="208"/>
    </row>
    <row r="16" spans="1:14" ht="24.95" customHeight="1">
      <c r="A16" s="206" t="s">
        <v>176</v>
      </c>
      <c r="B16" s="69" t="s">
        <v>170</v>
      </c>
      <c r="C16" s="453">
        <v>770461.31414288888</v>
      </c>
      <c r="D16" s="453">
        <v>247971.53294718807</v>
      </c>
      <c r="E16" s="453">
        <v>429385.18906884297</v>
      </c>
      <c r="F16" s="452">
        <v>104.21106174509443</v>
      </c>
      <c r="G16" s="452">
        <v>54.18241363579935</v>
      </c>
      <c r="H16" s="452">
        <v>97.315925177307193</v>
      </c>
      <c r="I16" s="61"/>
      <c r="J16" s="208"/>
      <c r="K16" s="207"/>
      <c r="M16" s="208"/>
      <c r="N16" s="208"/>
    </row>
    <row r="17" spans="1:14" ht="24.95" customHeight="1">
      <c r="A17" s="206" t="s">
        <v>161</v>
      </c>
      <c r="B17" s="69" t="s">
        <v>171</v>
      </c>
      <c r="C17" s="453">
        <v>3352.3214288472691</v>
      </c>
      <c r="D17" s="453">
        <v>2053.743116431745</v>
      </c>
      <c r="E17" s="453">
        <v>1786.85452790114</v>
      </c>
      <c r="F17" s="452">
        <v>119.68168978456099</v>
      </c>
      <c r="G17" s="452">
        <v>110.2419605332387</v>
      </c>
      <c r="H17" s="452">
        <v>107.13198382860017</v>
      </c>
      <c r="I17" s="61"/>
      <c r="J17" s="208"/>
      <c r="K17" s="207"/>
      <c r="M17" s="208"/>
      <c r="N17" s="208"/>
    </row>
    <row r="18" spans="1:14" ht="24.95" customHeight="1">
      <c r="A18" s="206" t="s">
        <v>192</v>
      </c>
      <c r="B18" s="69" t="s">
        <v>172</v>
      </c>
      <c r="C18" s="453">
        <v>13504.6673430437</v>
      </c>
      <c r="D18" s="453">
        <v>7605.1977441343206</v>
      </c>
      <c r="E18" s="453">
        <v>7261.8804563392496</v>
      </c>
      <c r="F18" s="452">
        <v>102.83253748536814</v>
      </c>
      <c r="G18" s="452">
        <v>107.913096165498</v>
      </c>
      <c r="H18" s="452">
        <v>103.56515233239971</v>
      </c>
      <c r="I18" s="61"/>
      <c r="J18" s="208"/>
      <c r="K18" s="207"/>
      <c r="M18" s="208"/>
      <c r="N18" s="208"/>
    </row>
    <row r="19" spans="1:14" ht="18" customHeight="1">
      <c r="A19" s="72"/>
      <c r="B19" s="69"/>
      <c r="C19" s="70"/>
      <c r="D19" s="70"/>
      <c r="E19" s="70"/>
      <c r="F19" s="70"/>
      <c r="G19" s="70"/>
      <c r="H19" s="70"/>
      <c r="I19" s="61"/>
    </row>
    <row r="20" spans="1:14" ht="18" customHeight="1">
      <c r="A20" s="73"/>
      <c r="B20" s="69"/>
      <c r="C20" s="70"/>
      <c r="D20" s="70"/>
      <c r="E20" s="70"/>
      <c r="F20" s="70"/>
      <c r="G20" s="70"/>
      <c r="H20" s="70"/>
      <c r="I20" s="61"/>
    </row>
    <row r="21" spans="1:14" ht="18" customHeight="1">
      <c r="A21" s="73"/>
      <c r="B21" s="69"/>
      <c r="C21" s="70"/>
      <c r="D21" s="70"/>
      <c r="E21" s="70"/>
      <c r="F21" s="70"/>
      <c r="G21" s="70"/>
      <c r="H21" s="70"/>
      <c r="I21" s="61"/>
    </row>
    <row r="22" spans="1:14" ht="27.75" customHeight="1">
      <c r="A22" s="74"/>
      <c r="B22" s="69"/>
      <c r="C22" s="70"/>
      <c r="D22" s="70"/>
      <c r="E22" s="70"/>
      <c r="F22" s="70"/>
      <c r="G22" s="70"/>
      <c r="H22" s="70"/>
      <c r="I22" s="61"/>
    </row>
    <row r="23" spans="1:14" ht="18" customHeight="1">
      <c r="A23" s="72"/>
      <c r="B23" s="69"/>
      <c r="C23" s="70"/>
      <c r="D23" s="70"/>
      <c r="E23" s="70"/>
      <c r="F23" s="70"/>
      <c r="G23" s="70"/>
      <c r="H23" s="70"/>
      <c r="I23" s="61"/>
    </row>
    <row r="24" spans="1:14" ht="18" customHeight="1">
      <c r="A24" s="75"/>
      <c r="B24" s="69"/>
      <c r="C24" s="70"/>
      <c r="D24" s="70"/>
      <c r="E24" s="70"/>
      <c r="F24" s="70"/>
      <c r="G24" s="70"/>
      <c r="H24" s="70"/>
      <c r="I24" s="61"/>
    </row>
    <row r="25" spans="1:14" ht="18" customHeight="1">
      <c r="A25" s="72"/>
      <c r="B25" s="69"/>
      <c r="C25" s="70"/>
      <c r="D25" s="70"/>
      <c r="E25" s="70"/>
      <c r="F25" s="70"/>
      <c r="G25" s="70"/>
      <c r="H25" s="70"/>
      <c r="I25" s="61"/>
    </row>
    <row r="26" spans="1:14" ht="18" customHeight="1">
      <c r="A26" s="72"/>
      <c r="B26" s="69"/>
      <c r="C26" s="70"/>
      <c r="D26" s="70"/>
      <c r="E26" s="70"/>
      <c r="F26" s="70"/>
      <c r="G26" s="70"/>
      <c r="H26" s="70"/>
      <c r="I26" s="61"/>
    </row>
    <row r="27" spans="1:14" ht="18" customHeight="1">
      <c r="A27" s="72"/>
      <c r="B27" s="69"/>
      <c r="C27" s="70"/>
      <c r="D27" s="70"/>
      <c r="E27" s="70"/>
      <c r="F27" s="70"/>
      <c r="G27" s="70"/>
      <c r="H27" s="70"/>
      <c r="I27" s="61"/>
    </row>
    <row r="28" spans="1:14" ht="18" customHeight="1">
      <c r="A28" s="72"/>
      <c r="B28" s="69"/>
      <c r="C28" s="70"/>
      <c r="D28" s="70"/>
      <c r="E28" s="70"/>
      <c r="F28" s="70"/>
      <c r="G28" s="70"/>
      <c r="H28" s="70"/>
      <c r="I28" s="61"/>
    </row>
    <row r="29" spans="1:14" ht="18" customHeight="1">
      <c r="A29" s="72"/>
      <c r="B29" s="69"/>
      <c r="C29" s="70"/>
      <c r="D29" s="70"/>
      <c r="E29" s="70"/>
      <c r="F29" s="70"/>
      <c r="G29" s="70"/>
      <c r="H29" s="70"/>
      <c r="I29" s="61"/>
    </row>
    <row r="30" spans="1:14" ht="18" customHeight="1">
      <c r="A30" s="72"/>
      <c r="B30" s="69"/>
      <c r="C30" s="70"/>
      <c r="D30" s="70"/>
      <c r="E30" s="70"/>
      <c r="F30" s="70"/>
      <c r="G30" s="70"/>
      <c r="H30" s="70"/>
      <c r="I30" s="61"/>
    </row>
    <row r="31" spans="1:14" ht="18" customHeight="1">
      <c r="A31" s="72"/>
      <c r="B31" s="69"/>
      <c r="C31" s="70"/>
      <c r="D31" s="70"/>
      <c r="E31" s="70"/>
      <c r="F31" s="70"/>
      <c r="G31" s="70"/>
      <c r="H31" s="70"/>
      <c r="I31" s="61"/>
    </row>
    <row r="32" spans="1:14" ht="18" customHeight="1">
      <c r="A32" s="73"/>
      <c r="B32" s="69"/>
      <c r="C32" s="70"/>
      <c r="D32" s="70"/>
      <c r="E32" s="70"/>
      <c r="F32" s="70"/>
      <c r="G32" s="70"/>
      <c r="H32" s="70"/>
      <c r="I32" s="61"/>
    </row>
    <row r="33" spans="1:9" ht="18" customHeight="1">
      <c r="A33" s="72"/>
      <c r="B33" s="69"/>
      <c r="C33" s="70"/>
      <c r="D33" s="70"/>
      <c r="E33" s="70"/>
      <c r="F33" s="70"/>
      <c r="G33" s="70"/>
      <c r="H33" s="70"/>
      <c r="I33" s="61"/>
    </row>
    <row r="34" spans="1:9" ht="18" customHeight="1">
      <c r="A34" s="72"/>
      <c r="B34" s="69"/>
      <c r="C34" s="70"/>
      <c r="D34" s="70"/>
      <c r="E34" s="70"/>
      <c r="F34" s="70"/>
      <c r="G34" s="70"/>
      <c r="H34" s="70"/>
      <c r="I34" s="61"/>
    </row>
    <row r="35" spans="1:9" ht="18" customHeight="1">
      <c r="A35" s="72"/>
      <c r="B35" s="69"/>
      <c r="C35" s="70"/>
      <c r="D35" s="70"/>
      <c r="E35" s="70"/>
      <c r="F35" s="70"/>
      <c r="G35" s="70"/>
      <c r="H35" s="70"/>
      <c r="I35" s="61"/>
    </row>
    <row r="36" spans="1:9" ht="18" customHeight="1">
      <c r="A36" s="72"/>
      <c r="B36" s="69"/>
      <c r="C36" s="70"/>
      <c r="D36" s="70"/>
      <c r="E36" s="70"/>
      <c r="F36" s="70"/>
      <c r="G36" s="70"/>
      <c r="H36" s="70"/>
      <c r="I36" s="61"/>
    </row>
    <row r="37" spans="1:9" ht="18" customHeight="1">
      <c r="A37" s="72"/>
      <c r="B37" s="69"/>
      <c r="C37" s="70"/>
      <c r="D37" s="70"/>
      <c r="E37" s="70"/>
      <c r="F37" s="70"/>
      <c r="G37" s="70"/>
      <c r="H37" s="70"/>
      <c r="I37" s="61"/>
    </row>
    <row r="38" spans="1:9" ht="18" customHeight="1">
      <c r="A38" s="72"/>
      <c r="B38" s="69"/>
      <c r="C38" s="70"/>
      <c r="D38" s="70"/>
      <c r="E38" s="70"/>
      <c r="F38" s="70"/>
      <c r="G38" s="70"/>
      <c r="H38" s="70"/>
      <c r="I38" s="61"/>
    </row>
    <row r="39" spans="1:9" ht="15.75">
      <c r="A39" s="72"/>
      <c r="B39" s="69"/>
      <c r="C39" s="70"/>
      <c r="D39" s="70"/>
      <c r="E39" s="70"/>
      <c r="I39" s="61"/>
    </row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F4:H4"/>
    <mergeCell ref="A1:H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A2" sqref="A2"/>
    </sheetView>
  </sheetViews>
  <sheetFormatPr defaultColWidth="8" defaultRowHeight="21" customHeight="1"/>
  <cols>
    <col min="1" max="1" width="35.25" style="274" customWidth="1"/>
    <col min="2" max="3" width="11.375" style="274" customWidth="1"/>
    <col min="4" max="4" width="12.625" style="274" customWidth="1"/>
    <col min="5" max="5" width="11.125" style="274" customWidth="1"/>
    <col min="6" max="6" width="12.625" style="274" customWidth="1"/>
    <col min="7" max="16384" width="8" style="274"/>
  </cols>
  <sheetData>
    <row r="1" spans="1:12" s="16" customFormat="1" ht="21" customHeight="1">
      <c r="A1" s="674" t="s">
        <v>388</v>
      </c>
      <c r="B1" s="674"/>
      <c r="C1" s="674"/>
      <c r="D1" s="674"/>
      <c r="E1" s="674"/>
      <c r="F1" s="674"/>
    </row>
    <row r="3" spans="1:12" ht="21" customHeight="1">
      <c r="A3" s="275"/>
      <c r="B3" s="275"/>
      <c r="C3" s="275"/>
      <c r="D3" s="275"/>
      <c r="E3" s="16"/>
      <c r="F3" s="276" t="s">
        <v>74</v>
      </c>
    </row>
    <row r="4" spans="1:12" ht="20.100000000000001" customHeight="1">
      <c r="A4" s="16"/>
      <c r="B4" s="675" t="s">
        <v>350</v>
      </c>
      <c r="C4" s="675" t="s">
        <v>350</v>
      </c>
      <c r="D4" s="144" t="s">
        <v>208</v>
      </c>
      <c r="E4" s="144" t="s">
        <v>193</v>
      </c>
      <c r="F4" s="144" t="s">
        <v>194</v>
      </c>
    </row>
    <row r="5" spans="1:12" ht="20.100000000000001" customHeight="1">
      <c r="A5" s="16"/>
      <c r="B5" s="676"/>
      <c r="C5" s="676"/>
      <c r="D5" s="147" t="s">
        <v>7</v>
      </c>
      <c r="E5" s="147" t="s">
        <v>210</v>
      </c>
      <c r="F5" s="147" t="s">
        <v>13</v>
      </c>
    </row>
    <row r="6" spans="1:12" ht="20.100000000000001" customHeight="1">
      <c r="A6" s="16"/>
      <c r="B6" s="148">
        <v>2021</v>
      </c>
      <c r="C6" s="148">
        <v>2020</v>
      </c>
      <c r="D6" s="148" t="s">
        <v>299</v>
      </c>
      <c r="E6" s="148" t="s">
        <v>209</v>
      </c>
      <c r="F6" s="148" t="s">
        <v>60</v>
      </c>
    </row>
    <row r="7" spans="1:12" ht="31.5">
      <c r="A7" s="432" t="s">
        <v>289</v>
      </c>
      <c r="B7" s="474">
        <v>30976223.037661001</v>
      </c>
      <c r="C7" s="474">
        <v>25192050.069515996</v>
      </c>
      <c r="D7" s="475">
        <f>B7/C7%</f>
        <v>122.96031070192349</v>
      </c>
      <c r="E7" s="475">
        <v>100</v>
      </c>
      <c r="F7" s="475">
        <v>100</v>
      </c>
      <c r="H7" s="547"/>
      <c r="I7" s="547"/>
      <c r="K7" s="496"/>
      <c r="L7" s="496"/>
    </row>
    <row r="8" spans="1:12" ht="24.95" customHeight="1">
      <c r="A8" s="480" t="s">
        <v>195</v>
      </c>
      <c r="B8" s="474">
        <v>25741904.024520002</v>
      </c>
      <c r="C8" s="474">
        <v>20352892.252575997</v>
      </c>
      <c r="D8" s="475">
        <f t="shared" ref="D8:D28" si="0">B8/C8%</f>
        <v>126.47786715061068</v>
      </c>
      <c r="E8" s="503">
        <f>B8/$B$7%</f>
        <v>83.102139318996066</v>
      </c>
      <c r="F8" s="503">
        <f>C8/$C$7%</f>
        <v>80.790932839579852</v>
      </c>
      <c r="H8" s="547"/>
      <c r="I8" s="547"/>
      <c r="K8" s="497"/>
      <c r="L8" s="496"/>
    </row>
    <row r="9" spans="1:12" ht="18.75" customHeight="1">
      <c r="A9" s="481" t="s">
        <v>290</v>
      </c>
      <c r="B9" s="476">
        <v>227332.70311199999</v>
      </c>
      <c r="C9" s="476">
        <v>209330.864791</v>
      </c>
      <c r="D9" s="477">
        <f t="shared" si="0"/>
        <v>108.59970570463814</v>
      </c>
      <c r="E9" s="477">
        <f t="shared" ref="E9:E28" si="1">B9/$B$7%</f>
        <v>0.73389419631827968</v>
      </c>
      <c r="F9" s="477">
        <f t="shared" ref="F9:F28" si="2">C9/$C$7%</f>
        <v>0.83094017443345691</v>
      </c>
      <c r="H9" s="547"/>
      <c r="I9" s="547"/>
      <c r="K9" s="497"/>
      <c r="L9" s="496"/>
    </row>
    <row r="10" spans="1:12" ht="18.75" customHeight="1">
      <c r="A10" s="482" t="s">
        <v>196</v>
      </c>
      <c r="B10" s="476">
        <v>16937000.251979001</v>
      </c>
      <c r="C10" s="476">
        <v>13083370.817644</v>
      </c>
      <c r="D10" s="477">
        <f t="shared" si="0"/>
        <v>129.45440810359105</v>
      </c>
      <c r="E10" s="477">
        <f t="shared" si="1"/>
        <v>54.677422200204774</v>
      </c>
      <c r="F10" s="477">
        <f t="shared" si="2"/>
        <v>51.934522127183776</v>
      </c>
      <c r="H10" s="547"/>
      <c r="I10" s="547"/>
      <c r="K10" s="497"/>
      <c r="L10" s="496"/>
    </row>
    <row r="11" spans="1:12" ht="31.5">
      <c r="A11" s="482" t="s">
        <v>197</v>
      </c>
      <c r="B11" s="476">
        <v>1331891.3908889999</v>
      </c>
      <c r="C11" s="476">
        <v>1065868.4123539999</v>
      </c>
      <c r="D11" s="477">
        <f t="shared" si="0"/>
        <v>124.95833214040755</v>
      </c>
      <c r="E11" s="477">
        <f t="shared" si="1"/>
        <v>4.2997217229152875</v>
      </c>
      <c r="F11" s="477">
        <f t="shared" si="2"/>
        <v>4.2309713160016678</v>
      </c>
      <c r="H11" s="547"/>
      <c r="I11" s="547"/>
      <c r="K11" s="497"/>
      <c r="L11" s="496"/>
    </row>
    <row r="12" spans="1:12" ht="18" customHeight="1">
      <c r="A12" s="482" t="s">
        <v>198</v>
      </c>
      <c r="B12" s="476">
        <v>1070530.2863370001</v>
      </c>
      <c r="C12" s="476">
        <v>946117.70038699999</v>
      </c>
      <c r="D12" s="477">
        <f t="shared" si="0"/>
        <v>113.14980006177989</v>
      </c>
      <c r="E12" s="477">
        <f t="shared" si="1"/>
        <v>3.4559742323505533</v>
      </c>
      <c r="F12" s="477">
        <f t="shared" si="2"/>
        <v>3.7556201173633879</v>
      </c>
      <c r="H12" s="547"/>
      <c r="I12" s="547"/>
      <c r="K12" s="497"/>
      <c r="L12" s="496"/>
    </row>
    <row r="13" spans="1:12" ht="18" customHeight="1">
      <c r="A13" s="482" t="s">
        <v>199</v>
      </c>
      <c r="B13" s="476">
        <v>440926.87294999999</v>
      </c>
      <c r="C13" s="476">
        <v>440231.055804</v>
      </c>
      <c r="D13" s="477">
        <f t="shared" si="0"/>
        <v>100.15805726034689</v>
      </c>
      <c r="E13" s="477">
        <f t="shared" si="1"/>
        <v>1.4234365255374084</v>
      </c>
      <c r="F13" s="477">
        <f t="shared" si="2"/>
        <v>1.7474999239411164</v>
      </c>
      <c r="H13" s="547"/>
      <c r="I13" s="547"/>
      <c r="K13" s="497"/>
      <c r="L13" s="496"/>
    </row>
    <row r="14" spans="1:12" ht="18" customHeight="1">
      <c r="A14" s="482" t="s">
        <v>200</v>
      </c>
      <c r="B14" s="476">
        <v>639812.24302199995</v>
      </c>
      <c r="C14" s="476">
        <v>515203.06318</v>
      </c>
      <c r="D14" s="477">
        <f t="shared" si="0"/>
        <v>124.18642060722073</v>
      </c>
      <c r="E14" s="477">
        <f t="shared" si="1"/>
        <v>2.0654946932817277</v>
      </c>
      <c r="F14" s="477">
        <f t="shared" si="2"/>
        <v>2.045101775196251</v>
      </c>
      <c r="H14" s="547"/>
      <c r="I14" s="547"/>
      <c r="K14" s="497"/>
      <c r="L14" s="496"/>
    </row>
    <row r="15" spans="1:12" s="431" customFormat="1" ht="18.75" customHeight="1">
      <c r="A15" s="482" t="s">
        <v>291</v>
      </c>
      <c r="B15" s="478">
        <v>546319.67005299998</v>
      </c>
      <c r="C15" s="478">
        <v>426385.33347499999</v>
      </c>
      <c r="D15" s="477">
        <f t="shared" si="0"/>
        <v>128.12815712973673</v>
      </c>
      <c r="E15" s="477">
        <f t="shared" si="1"/>
        <v>1.7636742523088842</v>
      </c>
      <c r="F15" s="477">
        <f t="shared" si="2"/>
        <v>1.6925392427309984</v>
      </c>
      <c r="H15" s="547"/>
      <c r="I15" s="547"/>
      <c r="K15" s="496"/>
      <c r="L15" s="496"/>
    </row>
    <row r="16" spans="1:12" ht="19.5" customHeight="1">
      <c r="A16" s="482" t="s">
        <v>201</v>
      </c>
      <c r="B16" s="476">
        <v>4700200.5732100001</v>
      </c>
      <c r="C16" s="476">
        <v>3813481.6126540001</v>
      </c>
      <c r="D16" s="477">
        <f t="shared" si="0"/>
        <v>123.25221544568787</v>
      </c>
      <c r="E16" s="477">
        <f t="shared" si="1"/>
        <v>15.173575446869297</v>
      </c>
      <c r="F16" s="477">
        <f t="shared" si="2"/>
        <v>15.137639065224622</v>
      </c>
      <c r="H16" s="547"/>
      <c r="I16" s="547"/>
      <c r="K16" s="497"/>
      <c r="L16" s="496"/>
    </row>
    <row r="17" spans="1:12" ht="31.5">
      <c r="A17" s="482" t="s">
        <v>202</v>
      </c>
      <c r="B17" s="476">
        <v>22894.325347999998</v>
      </c>
      <c r="C17" s="476">
        <v>21327.705110999999</v>
      </c>
      <c r="D17" s="477">
        <f t="shared" si="0"/>
        <v>107.34547026436518</v>
      </c>
      <c r="E17" s="477">
        <f t="shared" si="1"/>
        <v>7.3909350795172787E-2</v>
      </c>
      <c r="F17" s="477">
        <f t="shared" si="2"/>
        <v>8.4660458565886609E-2</v>
      </c>
      <c r="H17" s="547"/>
      <c r="I17" s="547"/>
      <c r="K17" s="497"/>
      <c r="L17" s="496"/>
    </row>
    <row r="18" spans="1:12" ht="17.25" customHeight="1">
      <c r="A18" s="482" t="s">
        <v>203</v>
      </c>
      <c r="B18" s="476">
        <v>5392.1976679999998</v>
      </c>
      <c r="C18" s="476">
        <v>14493.252089</v>
      </c>
      <c r="D18" s="477">
        <f t="shared" si="0"/>
        <v>37.204884279164212</v>
      </c>
      <c r="E18" s="477">
        <f t="shared" si="1"/>
        <v>1.7407537585986989E-2</v>
      </c>
      <c r="F18" s="477">
        <f t="shared" si="2"/>
        <v>5.7531054634325965E-2</v>
      </c>
      <c r="H18" s="547"/>
      <c r="I18" s="547"/>
      <c r="K18" s="497"/>
      <c r="L18" s="496"/>
    </row>
    <row r="19" spans="1:12" ht="17.25" customHeight="1">
      <c r="A19" s="482" t="s">
        <v>204</v>
      </c>
      <c r="B19" s="476">
        <v>315099.30681899999</v>
      </c>
      <c r="C19" s="476">
        <v>209686.57403700001</v>
      </c>
      <c r="D19" s="477">
        <f t="shared" si="0"/>
        <v>150.27156996870934</v>
      </c>
      <c r="E19" s="477">
        <f t="shared" si="1"/>
        <v>1.0172295906957447</v>
      </c>
      <c r="F19" s="477">
        <f t="shared" si="2"/>
        <v>0.83235216450579497</v>
      </c>
      <c r="H19" s="547"/>
      <c r="I19" s="547"/>
      <c r="K19" s="497"/>
      <c r="L19" s="496"/>
    </row>
    <row r="20" spans="1:12" ht="31.5">
      <c r="A20" s="482" t="s">
        <v>205</v>
      </c>
      <c r="B20" s="476">
        <v>45668.094126000004</v>
      </c>
      <c r="C20" s="476">
        <v>30423.28167</v>
      </c>
      <c r="D20" s="477">
        <f t="shared" si="0"/>
        <v>150.10903367151451</v>
      </c>
      <c r="E20" s="477">
        <f t="shared" si="1"/>
        <v>0.14742951092028417</v>
      </c>
      <c r="F20" s="477">
        <f t="shared" si="2"/>
        <v>0.12076540649152699</v>
      </c>
      <c r="H20" s="547"/>
      <c r="I20" s="547"/>
      <c r="K20" s="497"/>
      <c r="L20" s="496"/>
    </row>
    <row r="21" spans="1:12" ht="47.25">
      <c r="A21" s="482" t="s">
        <v>292</v>
      </c>
      <c r="B21" s="476">
        <v>5155.7790599999998</v>
      </c>
      <c r="C21" s="476">
        <v>3357.912855</v>
      </c>
      <c r="D21" s="477">
        <f t="shared" si="0"/>
        <v>153.5411811632616</v>
      </c>
      <c r="E21" s="477">
        <f t="shared" si="1"/>
        <v>1.6644311521555051E-2</v>
      </c>
      <c r="F21" s="477">
        <f t="shared" si="2"/>
        <v>1.3329256038051827E-2</v>
      </c>
      <c r="H21" s="547"/>
      <c r="I21" s="547"/>
      <c r="K21" s="497"/>
      <c r="L21" s="496"/>
    </row>
    <row r="22" spans="1:12" ht="15.75">
      <c r="A22" s="483" t="s">
        <v>206</v>
      </c>
      <c r="B22" s="473"/>
      <c r="C22" s="473"/>
      <c r="D22" s="475"/>
      <c r="E22" s="503">
        <f t="shared" si="1"/>
        <v>0</v>
      </c>
      <c r="F22" s="503">
        <f t="shared" si="2"/>
        <v>0</v>
      </c>
      <c r="H22" s="547"/>
      <c r="I22" s="547"/>
      <c r="K22" s="497"/>
      <c r="L22" s="496"/>
    </row>
    <row r="23" spans="1:12" ht="31.5">
      <c r="A23" s="483" t="s">
        <v>207</v>
      </c>
      <c r="B23" s="473">
        <v>4827469.5584460003</v>
      </c>
      <c r="C23" s="473">
        <v>4683976.325832</v>
      </c>
      <c r="D23" s="475">
        <f t="shared" si="0"/>
        <v>103.06349184180627</v>
      </c>
      <c r="E23" s="503">
        <f t="shared" si="1"/>
        <v>15.58443568984103</v>
      </c>
      <c r="F23" s="503">
        <f t="shared" si="2"/>
        <v>18.593073262822358</v>
      </c>
      <c r="H23" s="547"/>
      <c r="I23" s="547"/>
      <c r="K23" s="497"/>
      <c r="L23" s="496"/>
    </row>
    <row r="24" spans="1:12" ht="39.75" customHeight="1">
      <c r="A24" s="482" t="s">
        <v>293</v>
      </c>
      <c r="B24" s="476">
        <v>4827469.5584460003</v>
      </c>
      <c r="C24" s="476">
        <v>4683976.325832</v>
      </c>
      <c r="D24" s="477">
        <f t="shared" si="0"/>
        <v>103.06349184180627</v>
      </c>
      <c r="E24" s="477">
        <f t="shared" si="1"/>
        <v>15.58443568984103</v>
      </c>
      <c r="F24" s="477">
        <f t="shared" si="2"/>
        <v>18.593073262822358</v>
      </c>
      <c r="H24" s="547"/>
      <c r="I24" s="547"/>
      <c r="K24" s="497"/>
      <c r="L24" s="496"/>
    </row>
    <row r="25" spans="1:12" ht="18" customHeight="1">
      <c r="A25" s="482" t="s">
        <v>294</v>
      </c>
      <c r="B25" s="476">
        <v>2771787.0748950001</v>
      </c>
      <c r="C25" s="476">
        <v>2233445.4081899999</v>
      </c>
      <c r="D25" s="477">
        <f t="shared" si="0"/>
        <v>124.10364116046499</v>
      </c>
      <c r="E25" s="477">
        <f t="shared" si="1"/>
        <v>8.9481118195883713</v>
      </c>
      <c r="F25" s="477">
        <f t="shared" si="2"/>
        <v>8.8656754890012426</v>
      </c>
      <c r="H25" s="547"/>
      <c r="I25" s="547"/>
      <c r="K25" s="497"/>
      <c r="L25" s="496"/>
    </row>
    <row r="26" spans="1:12" ht="18.75" customHeight="1">
      <c r="A26" s="483" t="s">
        <v>295</v>
      </c>
      <c r="B26" s="473">
        <v>0</v>
      </c>
      <c r="C26" s="473">
        <v>0</v>
      </c>
      <c r="D26" s="473">
        <v>0</v>
      </c>
      <c r="E26" s="503">
        <f t="shared" si="1"/>
        <v>0</v>
      </c>
      <c r="F26" s="503">
        <f t="shared" si="2"/>
        <v>0</v>
      </c>
      <c r="H26" s="547"/>
      <c r="I26" s="547"/>
      <c r="K26" s="497"/>
      <c r="L26" s="496"/>
    </row>
    <row r="27" spans="1:12" ht="19.5" customHeight="1">
      <c r="A27" s="484" t="s">
        <v>296</v>
      </c>
      <c r="B27" s="479">
        <v>27475.703242</v>
      </c>
      <c r="C27" s="479">
        <v>127080.491108</v>
      </c>
      <c r="D27" s="475">
        <f t="shared" si="0"/>
        <v>21.62070905017957</v>
      </c>
      <c r="E27" s="503">
        <f t="shared" si="1"/>
        <v>8.8699333061344962E-2</v>
      </c>
      <c r="F27" s="503">
        <f t="shared" si="2"/>
        <v>0.50444680269104258</v>
      </c>
      <c r="H27" s="547"/>
      <c r="I27" s="547"/>
      <c r="K27" s="497"/>
      <c r="L27" s="497">
        <f>I27+I28</f>
        <v>0</v>
      </c>
    </row>
    <row r="28" spans="1:12" ht="31.5">
      <c r="A28" s="485" t="s">
        <v>297</v>
      </c>
      <c r="B28" s="479">
        <v>379079.45500000002</v>
      </c>
      <c r="C28" s="479">
        <v>28101</v>
      </c>
      <c r="D28" s="475">
        <f t="shared" si="0"/>
        <v>1348.9891996726096</v>
      </c>
      <c r="E28" s="503">
        <f t="shared" si="1"/>
        <v>1.2237755860006363</v>
      </c>
      <c r="F28" s="503">
        <f t="shared" si="2"/>
        <v>0.11154709490675402</v>
      </c>
      <c r="H28" s="547"/>
      <c r="I28" s="547"/>
      <c r="K28" s="497"/>
      <c r="L28" s="496"/>
    </row>
    <row r="29" spans="1:12" ht="20.100000000000001" customHeight="1">
      <c r="A29" s="16"/>
      <c r="B29" s="16"/>
      <c r="C29" s="16"/>
      <c r="D29" s="16"/>
      <c r="E29" s="16"/>
      <c r="F29" s="16"/>
    </row>
    <row r="30" spans="1:12" ht="15.75" customHeight="1">
      <c r="A30" s="472" t="s">
        <v>363</v>
      </c>
      <c r="B30" s="471"/>
      <c r="C30" s="471"/>
      <c r="D30" s="471"/>
      <c r="E30" s="471"/>
      <c r="F30" s="471"/>
    </row>
    <row r="31" spans="1:12" ht="20.100000000000001" customHeight="1">
      <c r="A31" s="16"/>
      <c r="B31" s="16"/>
      <c r="C31" s="16"/>
      <c r="D31" s="16"/>
      <c r="E31" s="16"/>
      <c r="F31" s="16"/>
    </row>
    <row r="32" spans="1:12" ht="20.100000000000001" customHeight="1">
      <c r="A32" s="16"/>
      <c r="B32" s="16"/>
      <c r="C32" s="16"/>
      <c r="D32" s="16"/>
      <c r="E32" s="16"/>
      <c r="F32" s="16"/>
    </row>
    <row r="33" spans="1:6" ht="20.100000000000001" customHeight="1">
      <c r="A33" s="16"/>
      <c r="B33" s="16"/>
      <c r="C33" s="16"/>
      <c r="D33" s="16"/>
      <c r="E33" s="16"/>
      <c r="F33" s="16"/>
    </row>
    <row r="34" spans="1:6" ht="20.100000000000001" customHeight="1">
      <c r="A34" s="16"/>
      <c r="B34" s="16"/>
      <c r="C34" s="16"/>
      <c r="D34" s="16"/>
      <c r="E34" s="16"/>
      <c r="F34" s="16"/>
    </row>
    <row r="35" spans="1:6" ht="20.100000000000001" customHeight="1">
      <c r="A35" s="16"/>
      <c r="B35" s="16"/>
      <c r="C35" s="16"/>
      <c r="D35" s="16"/>
      <c r="E35" s="16"/>
      <c r="F35" s="16"/>
    </row>
    <row r="36" spans="1:6" ht="20.100000000000001" customHeight="1">
      <c r="A36" s="16"/>
      <c r="B36" s="16"/>
      <c r="C36" s="16"/>
      <c r="D36" s="16"/>
      <c r="E36" s="16"/>
      <c r="F36" s="16"/>
    </row>
    <row r="37" spans="1:6" ht="20.100000000000001" customHeight="1">
      <c r="A37" s="16"/>
      <c r="B37" s="16"/>
      <c r="C37" s="16"/>
      <c r="D37" s="16"/>
      <c r="E37" s="16"/>
      <c r="F37" s="16"/>
    </row>
    <row r="38" spans="1:6" ht="20.100000000000001" customHeight="1">
      <c r="A38" s="16"/>
      <c r="B38" s="16"/>
      <c r="C38" s="16"/>
      <c r="D38" s="16"/>
      <c r="E38" s="16"/>
      <c r="F38" s="16"/>
    </row>
    <row r="39" spans="1:6" ht="20.100000000000001" customHeight="1">
      <c r="A39" s="16"/>
      <c r="B39" s="16"/>
      <c r="C39" s="16"/>
      <c r="D39" s="16"/>
      <c r="E39" s="16"/>
      <c r="F39" s="16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3">
    <mergeCell ref="A1:F1"/>
    <mergeCell ref="B4:B5"/>
    <mergeCell ref="C4:C5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2" sqref="A2"/>
    </sheetView>
  </sheetViews>
  <sheetFormatPr defaultColWidth="8" defaultRowHeight="15.75"/>
  <cols>
    <col min="1" max="1" width="35.625" style="274" customWidth="1"/>
    <col min="2" max="3" width="10" style="274" customWidth="1"/>
    <col min="4" max="4" width="13" style="274" customWidth="1"/>
    <col min="5" max="5" width="10.625" style="274" customWidth="1"/>
    <col min="6" max="6" width="12.625" style="274" customWidth="1"/>
    <col min="7" max="7" width="8" style="274"/>
    <col min="9" max="16384" width="8" style="274"/>
  </cols>
  <sheetData>
    <row r="1" spans="1:9" s="16" customFormat="1" ht="21" customHeight="1">
      <c r="A1" s="674" t="s">
        <v>389</v>
      </c>
      <c r="B1" s="674"/>
      <c r="C1" s="674"/>
      <c r="D1" s="674"/>
      <c r="E1" s="674"/>
      <c r="F1" s="674"/>
    </row>
    <row r="3" spans="1:9" ht="21" customHeight="1">
      <c r="A3" s="275"/>
      <c r="B3" s="275"/>
      <c r="C3" s="275"/>
      <c r="D3" s="275"/>
      <c r="E3" s="16"/>
      <c r="F3" s="276" t="s">
        <v>74</v>
      </c>
    </row>
    <row r="4" spans="1:9" ht="20.100000000000001" customHeight="1">
      <c r="A4" s="16"/>
      <c r="B4" s="675" t="s">
        <v>350</v>
      </c>
      <c r="C4" s="675" t="s">
        <v>350</v>
      </c>
      <c r="D4" s="144" t="s">
        <v>208</v>
      </c>
      <c r="E4" s="144" t="s">
        <v>193</v>
      </c>
      <c r="F4" s="144" t="s">
        <v>194</v>
      </c>
    </row>
    <row r="5" spans="1:9" ht="20.100000000000001" customHeight="1">
      <c r="A5" s="16"/>
      <c r="B5" s="676"/>
      <c r="C5" s="676"/>
      <c r="D5" s="147" t="s">
        <v>7</v>
      </c>
      <c r="E5" s="147" t="s">
        <v>210</v>
      </c>
      <c r="F5" s="147" t="s">
        <v>13</v>
      </c>
    </row>
    <row r="6" spans="1:9" ht="20.100000000000001" customHeight="1">
      <c r="A6" s="16"/>
      <c r="B6" s="148">
        <v>2021</v>
      </c>
      <c r="C6" s="148">
        <v>2020</v>
      </c>
      <c r="D6" s="148" t="s">
        <v>299</v>
      </c>
      <c r="E6" s="148" t="s">
        <v>209</v>
      </c>
      <c r="F6" s="148" t="s">
        <v>60</v>
      </c>
    </row>
    <row r="7" spans="1:9" ht="24.95" customHeight="1">
      <c r="A7" s="433" t="s">
        <v>211</v>
      </c>
      <c r="B7" s="296">
        <v>19914578.137487002</v>
      </c>
      <c r="C7" s="296">
        <v>19144194.533519</v>
      </c>
      <c r="D7" s="300">
        <f>B7/C7%</f>
        <v>104.02411082179071</v>
      </c>
      <c r="E7" s="300">
        <v>100</v>
      </c>
      <c r="F7" s="300">
        <v>100</v>
      </c>
      <c r="I7" s="649"/>
    </row>
    <row r="8" spans="1:9" ht="24.95" customHeight="1">
      <c r="A8" s="434" t="s">
        <v>212</v>
      </c>
      <c r="B8" s="296">
        <v>10400156.862964001</v>
      </c>
      <c r="C8" s="296">
        <v>10201402.461369</v>
      </c>
      <c r="D8" s="300">
        <f t="shared" ref="D8:D24" si="0">B8/C8%</f>
        <v>101.94830468014226</v>
      </c>
      <c r="E8" s="504">
        <f>B8/$B$7%</f>
        <v>52.223837186823708</v>
      </c>
      <c r="F8" s="504">
        <f>C8/$C$7%</f>
        <v>53.287185540805439</v>
      </c>
      <c r="I8" s="649"/>
    </row>
    <row r="9" spans="1:9" ht="24.95" customHeight="1">
      <c r="A9" s="434" t="s">
        <v>213</v>
      </c>
      <c r="B9" s="299">
        <v>39840.906875000001</v>
      </c>
      <c r="C9" s="299">
        <v>36078.381773000001</v>
      </c>
      <c r="D9" s="300">
        <f t="shared" si="0"/>
        <v>110.42875239159358</v>
      </c>
      <c r="E9" s="504">
        <f t="shared" ref="E9:E25" si="1">B9/$B$7%</f>
        <v>0.20005900501604842</v>
      </c>
      <c r="F9" s="504">
        <f t="shared" ref="F9:F28" si="2">C9/$C$7%</f>
        <v>0.18845599228440477</v>
      </c>
      <c r="I9" s="649"/>
    </row>
    <row r="10" spans="1:9" ht="24.95" customHeight="1">
      <c r="A10" s="434" t="s">
        <v>214</v>
      </c>
      <c r="B10" s="298">
        <v>9473070.3676479999</v>
      </c>
      <c r="C10" s="298">
        <v>8904445.4763769992</v>
      </c>
      <c r="D10" s="300">
        <f t="shared" si="0"/>
        <v>106.38585404087803</v>
      </c>
      <c r="E10" s="504">
        <f t="shared" si="1"/>
        <v>47.568521423087482</v>
      </c>
      <c r="F10" s="504">
        <f t="shared" si="2"/>
        <v>46.512510415554289</v>
      </c>
      <c r="I10" s="649"/>
    </row>
    <row r="11" spans="1:9" ht="24.95" customHeight="1">
      <c r="A11" s="435" t="s">
        <v>215</v>
      </c>
      <c r="B11" s="297">
        <v>360926.06469700002</v>
      </c>
      <c r="C11" s="297">
        <v>188169.30663100001</v>
      </c>
      <c r="D11" s="301">
        <f t="shared" si="0"/>
        <v>191.80921222438045</v>
      </c>
      <c r="E11" s="301">
        <f t="shared" si="1"/>
        <v>1.812371129356722</v>
      </c>
      <c r="F11" s="301">
        <f t="shared" si="2"/>
        <v>0.98290532046955537</v>
      </c>
      <c r="I11" s="649"/>
    </row>
    <row r="12" spans="1:9" ht="24.95" customHeight="1">
      <c r="A12" s="435" t="s">
        <v>216</v>
      </c>
      <c r="B12" s="297">
        <v>884560.95563900005</v>
      </c>
      <c r="C12" s="297">
        <v>835594.22435300006</v>
      </c>
      <c r="D12" s="301">
        <f t="shared" si="0"/>
        <v>105.86010887328894</v>
      </c>
      <c r="E12" s="301">
        <f t="shared" si="1"/>
        <v>4.4417760172077729</v>
      </c>
      <c r="F12" s="301">
        <f t="shared" si="2"/>
        <v>4.3647395187610689</v>
      </c>
      <c r="I12" s="649"/>
    </row>
    <row r="13" spans="1:9" ht="35.1" customHeight="1">
      <c r="A13" s="435" t="s">
        <v>217</v>
      </c>
      <c r="B13" s="297">
        <v>3155818.5493120002</v>
      </c>
      <c r="C13" s="297">
        <v>2762719.471868</v>
      </c>
      <c r="D13" s="301">
        <f t="shared" si="0"/>
        <v>114.22870043255634</v>
      </c>
      <c r="E13" s="301">
        <f t="shared" si="1"/>
        <v>15.846775801750573</v>
      </c>
      <c r="F13" s="301">
        <f t="shared" si="2"/>
        <v>14.431108433581977</v>
      </c>
      <c r="I13" s="649"/>
    </row>
    <row r="14" spans="1:9" ht="35.1" customHeight="1">
      <c r="A14" s="435" t="s">
        <v>218</v>
      </c>
      <c r="B14" s="297">
        <v>772635.37761800003</v>
      </c>
      <c r="C14" s="297">
        <v>828932.95206200005</v>
      </c>
      <c r="D14" s="301">
        <f t="shared" si="0"/>
        <v>93.20842846167983</v>
      </c>
      <c r="E14" s="301">
        <f t="shared" si="1"/>
        <v>3.8797476516140654</v>
      </c>
      <c r="F14" s="301">
        <f t="shared" si="2"/>
        <v>4.3299442586139945</v>
      </c>
      <c r="I14" s="649"/>
    </row>
    <row r="15" spans="1:9" ht="24.95" customHeight="1">
      <c r="A15" s="435" t="s">
        <v>219</v>
      </c>
      <c r="B15" s="297">
        <v>24613.723177</v>
      </c>
      <c r="C15" s="297">
        <v>24874.796989999999</v>
      </c>
      <c r="D15" s="301">
        <f t="shared" si="0"/>
        <v>98.950448467559539</v>
      </c>
      <c r="E15" s="301">
        <f t="shared" si="1"/>
        <v>0.12359650808101917</v>
      </c>
      <c r="F15" s="301">
        <f t="shared" si="2"/>
        <v>0.12993389168944905</v>
      </c>
      <c r="I15" s="649"/>
    </row>
    <row r="16" spans="1:9" ht="24.95" customHeight="1">
      <c r="A16" s="435" t="s">
        <v>220</v>
      </c>
      <c r="B16" s="297">
        <v>117068.366051</v>
      </c>
      <c r="C16" s="297">
        <v>113631.104095</v>
      </c>
      <c r="D16" s="301">
        <f t="shared" si="0"/>
        <v>103.02493052705562</v>
      </c>
      <c r="E16" s="301">
        <f t="shared" si="1"/>
        <v>0.58785260346857005</v>
      </c>
      <c r="F16" s="301">
        <f t="shared" si="2"/>
        <v>0.5935538520361705</v>
      </c>
      <c r="I16" s="649"/>
    </row>
    <row r="17" spans="1:10" ht="35.1" customHeight="1">
      <c r="A17" s="435" t="s">
        <v>221</v>
      </c>
      <c r="B17" s="297">
        <v>34350.938372999997</v>
      </c>
      <c r="C17" s="297">
        <v>38049.631952999996</v>
      </c>
      <c r="D17" s="301">
        <f t="shared" si="0"/>
        <v>90.279292097834926</v>
      </c>
      <c r="E17" s="301">
        <f t="shared" si="1"/>
        <v>0.17249141877797619</v>
      </c>
      <c r="F17" s="301">
        <f t="shared" si="2"/>
        <v>0.19875284847518673</v>
      </c>
      <c r="I17" s="649"/>
    </row>
    <row r="18" spans="1:10" ht="24.95" customHeight="1">
      <c r="A18" s="435" t="s">
        <v>222</v>
      </c>
      <c r="B18" s="297">
        <v>49829.741404</v>
      </c>
      <c r="C18" s="297">
        <v>42178.473084999998</v>
      </c>
      <c r="D18" s="301">
        <f t="shared" si="0"/>
        <v>118.14022120616082</v>
      </c>
      <c r="E18" s="301">
        <f t="shared" si="1"/>
        <v>0.2502174088749638</v>
      </c>
      <c r="F18" s="301">
        <f t="shared" si="2"/>
        <v>0.22031991479793506</v>
      </c>
      <c r="I18" s="649"/>
    </row>
    <row r="19" spans="1:10" ht="24.95" customHeight="1">
      <c r="A19" s="435" t="s">
        <v>223</v>
      </c>
      <c r="B19" s="297">
        <v>161249.17729600001</v>
      </c>
      <c r="C19" s="297">
        <v>144288.42062700001</v>
      </c>
      <c r="D19" s="301">
        <f t="shared" si="0"/>
        <v>111.75475938768868</v>
      </c>
      <c r="E19" s="301">
        <f t="shared" si="1"/>
        <v>0.80970420855898617</v>
      </c>
      <c r="F19" s="301">
        <f t="shared" si="2"/>
        <v>0.75369282512445079</v>
      </c>
      <c r="I19" s="649"/>
    </row>
    <row r="20" spans="1:10" ht="24.95" customHeight="1">
      <c r="A20" s="435" t="s">
        <v>224</v>
      </c>
      <c r="B20" s="297">
        <v>988155.155165</v>
      </c>
      <c r="C20" s="297">
        <v>709621.161463</v>
      </c>
      <c r="D20" s="301">
        <f t="shared" si="0"/>
        <v>139.25108337070398</v>
      </c>
      <c r="E20" s="301">
        <f t="shared" si="1"/>
        <v>4.9619688066849212</v>
      </c>
      <c r="F20" s="301">
        <f t="shared" si="2"/>
        <v>3.7067172516479889</v>
      </c>
      <c r="I20" s="649"/>
    </row>
    <row r="21" spans="1:10" ht="24.95" customHeight="1">
      <c r="A21" s="435" t="s">
        <v>225</v>
      </c>
      <c r="B21" s="297">
        <v>1801047.3076790001</v>
      </c>
      <c r="C21" s="297">
        <v>1827853.3619939999</v>
      </c>
      <c r="D21" s="301">
        <f t="shared" si="0"/>
        <v>98.533468008300332</v>
      </c>
      <c r="E21" s="301">
        <f t="shared" si="1"/>
        <v>9.0438637225697835</v>
      </c>
      <c r="F21" s="301">
        <f t="shared" si="2"/>
        <v>9.5478206659134504</v>
      </c>
      <c r="I21" s="649"/>
    </row>
    <row r="22" spans="1:10" ht="24.95" customHeight="1">
      <c r="A22" s="435" t="s">
        <v>226</v>
      </c>
      <c r="B22" s="297">
        <v>1003423.766481</v>
      </c>
      <c r="C22" s="297">
        <v>1119703.471653</v>
      </c>
      <c r="D22" s="301">
        <f t="shared" si="0"/>
        <v>89.615133996116128</v>
      </c>
      <c r="E22" s="301">
        <f t="shared" si="1"/>
        <v>5.0386393302108932</v>
      </c>
      <c r="F22" s="301">
        <f t="shared" si="2"/>
        <v>5.8487886220156433</v>
      </c>
      <c r="I22" s="649"/>
    </row>
    <row r="23" spans="1:10" ht="24.95" customHeight="1">
      <c r="A23" s="435" t="s">
        <v>227</v>
      </c>
      <c r="B23" s="486">
        <v>0</v>
      </c>
      <c r="C23" s="486">
        <v>0</v>
      </c>
      <c r="D23" s="486">
        <v>0</v>
      </c>
      <c r="E23" s="486">
        <v>0</v>
      </c>
      <c r="F23" s="486">
        <v>0</v>
      </c>
      <c r="I23" s="649"/>
    </row>
    <row r="24" spans="1:10" ht="24.95" customHeight="1">
      <c r="A24" s="435" t="s">
        <v>228</v>
      </c>
      <c r="B24" s="297">
        <v>119391.244756</v>
      </c>
      <c r="C24" s="297">
        <v>268829.09960299998</v>
      </c>
      <c r="D24" s="301">
        <f t="shared" si="0"/>
        <v>44.411577813679386</v>
      </c>
      <c r="E24" s="301">
        <f t="shared" si="1"/>
        <v>0.5995168159312354</v>
      </c>
      <c r="F24" s="301">
        <f t="shared" si="2"/>
        <v>1.4042330124274236</v>
      </c>
      <c r="I24" s="649"/>
    </row>
    <row r="25" spans="1:10" ht="24.95" customHeight="1">
      <c r="A25" s="434" t="s">
        <v>229</v>
      </c>
      <c r="B25" s="486">
        <v>1510</v>
      </c>
      <c r="C25" s="486">
        <v>0</v>
      </c>
      <c r="D25" s="486">
        <v>0</v>
      </c>
      <c r="E25" s="504">
        <f t="shared" si="1"/>
        <v>7.5823850727602974E-3</v>
      </c>
      <c r="F25" s="486">
        <v>0</v>
      </c>
      <c r="I25" s="649"/>
    </row>
    <row r="26" spans="1:10" ht="24.95" customHeight="1">
      <c r="A26" s="434" t="s">
        <v>230</v>
      </c>
      <c r="B26" s="486">
        <v>0</v>
      </c>
      <c r="C26" s="486">
        <v>0</v>
      </c>
      <c r="D26" s="486">
        <v>0</v>
      </c>
      <c r="E26" s="486">
        <v>0</v>
      </c>
      <c r="F26" s="486">
        <v>0</v>
      </c>
      <c r="I26" s="649"/>
    </row>
    <row r="27" spans="1:10" ht="24.95" customHeight="1">
      <c r="A27" s="434" t="s">
        <v>231</v>
      </c>
      <c r="B27" s="486">
        <v>0</v>
      </c>
      <c r="C27" s="486">
        <v>0</v>
      </c>
      <c r="D27" s="486">
        <v>0</v>
      </c>
      <c r="E27" s="486">
        <v>0</v>
      </c>
      <c r="F27" s="486">
        <v>0</v>
      </c>
      <c r="I27" s="649"/>
    </row>
    <row r="28" spans="1:10" s="491" customFormat="1" ht="20.100000000000001" customHeight="1">
      <c r="A28" s="436" t="s">
        <v>298</v>
      </c>
      <c r="B28" s="486">
        <v>0</v>
      </c>
      <c r="C28" s="505">
        <v>2268.2139999999999</v>
      </c>
      <c r="D28" s="486">
        <v>0</v>
      </c>
      <c r="E28" s="486">
        <v>0</v>
      </c>
      <c r="F28" s="504">
        <f t="shared" si="2"/>
        <v>1.1848051355875286E-2</v>
      </c>
      <c r="H28"/>
      <c r="I28" s="649"/>
      <c r="J28" s="274"/>
    </row>
    <row r="29" spans="1:10" ht="20.100000000000001" customHeight="1">
      <c r="A29" s="436"/>
      <c r="B29" s="16"/>
      <c r="C29" s="16"/>
      <c r="D29" s="16"/>
      <c r="E29" s="16"/>
      <c r="F29" s="16"/>
    </row>
    <row r="30" spans="1:10" ht="16.5" customHeight="1">
      <c r="A30" s="472" t="s">
        <v>363</v>
      </c>
      <c r="B30" s="471"/>
      <c r="C30" s="471"/>
      <c r="D30" s="471"/>
      <c r="E30" s="471"/>
      <c r="F30" s="471"/>
    </row>
    <row r="31" spans="1:10" ht="20.100000000000001" customHeight="1">
      <c r="A31" s="16"/>
      <c r="B31" s="16"/>
      <c r="C31" s="16"/>
      <c r="D31" s="16"/>
      <c r="E31" s="16"/>
      <c r="F31" s="16"/>
    </row>
    <row r="32" spans="1:10" ht="20.100000000000001" customHeight="1">
      <c r="A32" s="16"/>
      <c r="B32" s="16"/>
      <c r="C32" s="16"/>
      <c r="D32" s="16"/>
      <c r="E32" s="16"/>
      <c r="F32" s="16"/>
    </row>
    <row r="33" spans="1:6" ht="20.100000000000001" customHeight="1">
      <c r="A33" s="16"/>
      <c r="B33" s="16"/>
      <c r="C33" s="16"/>
      <c r="D33" s="16"/>
      <c r="E33" s="16"/>
      <c r="F33" s="16"/>
    </row>
    <row r="34" spans="1:6" ht="20.100000000000001" customHeight="1">
      <c r="A34" s="16"/>
      <c r="B34" s="16"/>
      <c r="C34" s="16"/>
      <c r="D34" s="16"/>
      <c r="E34" s="16"/>
      <c r="F34" s="16"/>
    </row>
    <row r="35" spans="1:6" ht="20.100000000000001" customHeight="1">
      <c r="A35" s="16"/>
      <c r="B35" s="16"/>
      <c r="C35" s="16"/>
      <c r="D35" s="16"/>
      <c r="E35" s="16"/>
      <c r="F35" s="16"/>
    </row>
    <row r="36" spans="1:6" ht="20.100000000000001" customHeight="1">
      <c r="A36" s="16"/>
      <c r="B36" s="16"/>
      <c r="C36" s="16"/>
      <c r="D36" s="16"/>
      <c r="E36" s="16"/>
      <c r="F36" s="16"/>
    </row>
    <row r="37" spans="1:6" ht="20.100000000000001" customHeight="1">
      <c r="A37" s="16"/>
      <c r="B37" s="16"/>
      <c r="C37" s="16"/>
      <c r="D37" s="16"/>
      <c r="E37" s="16"/>
      <c r="F37" s="16"/>
    </row>
    <row r="38" spans="1:6" ht="20.100000000000001" customHeight="1">
      <c r="A38" s="16"/>
      <c r="B38" s="16"/>
      <c r="C38" s="16"/>
      <c r="D38" s="16"/>
      <c r="E38" s="16"/>
      <c r="F38" s="16"/>
    </row>
    <row r="39" spans="1:6" ht="20.100000000000001" customHeight="1">
      <c r="A39" s="16"/>
      <c r="B39" s="16"/>
      <c r="C39" s="16"/>
      <c r="D39" s="16"/>
      <c r="E39" s="16"/>
      <c r="F39" s="16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3">
    <mergeCell ref="A1:F1"/>
    <mergeCell ref="B4:B5"/>
    <mergeCell ref="C4:C5"/>
  </mergeCells>
  <pageMargins left="0.23622047244094491" right="0.23622047244094491" top="0.51181102362204722" bottom="0.51181102362204722" header="0.31496062992125984" footer="0.31496062992125984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A2" sqref="A2"/>
    </sheetView>
  </sheetViews>
  <sheetFormatPr defaultColWidth="8.75" defaultRowHeight="15.75"/>
  <cols>
    <col min="1" max="1" width="1.375" style="78" customWidth="1"/>
    <col min="2" max="2" width="31.625" style="78" customWidth="1"/>
    <col min="3" max="3" width="11.125" style="78" bestFit="1" customWidth="1"/>
    <col min="4" max="4" width="11.125" style="78" customWidth="1"/>
    <col min="5" max="5" width="12.125" style="78" customWidth="1"/>
    <col min="6" max="6" width="9.125" style="78" customWidth="1"/>
    <col min="7" max="7" width="9.25" style="78" customWidth="1"/>
    <col min="8" max="8" width="9.375" style="78" customWidth="1"/>
    <col min="9" max="9" width="9.25" style="78" customWidth="1"/>
    <col min="10" max="10" width="10.125" style="379" bestFit="1" customWidth="1"/>
    <col min="11" max="11" width="8.75" style="85"/>
    <col min="12" max="12" width="9.875" style="85" bestFit="1" customWidth="1"/>
    <col min="13" max="13" width="8.75" style="78"/>
    <col min="14" max="14" width="9.875" style="78" bestFit="1" customWidth="1"/>
    <col min="15" max="15" width="10.375" style="78" bestFit="1" customWidth="1"/>
    <col min="16" max="16384" width="8.75" style="78"/>
  </cols>
  <sheetData>
    <row r="1" spans="1:15" ht="27" customHeight="1">
      <c r="A1" s="678" t="s">
        <v>390</v>
      </c>
      <c r="B1" s="678"/>
      <c r="C1" s="678"/>
      <c r="D1" s="678"/>
      <c r="E1" s="678"/>
      <c r="F1" s="678"/>
      <c r="G1" s="678"/>
      <c r="H1" s="678"/>
    </row>
    <row r="2" spans="1:15" ht="15" customHeight="1">
      <c r="A2" s="81"/>
      <c r="B2" s="81"/>
      <c r="C2" s="81"/>
      <c r="D2" s="81"/>
      <c r="E2" s="81"/>
      <c r="F2" s="81"/>
      <c r="G2" s="81"/>
    </row>
    <row r="3" spans="1:15" ht="15" customHeight="1">
      <c r="H3" s="82" t="s">
        <v>87</v>
      </c>
    </row>
    <row r="4" spans="1:15" ht="20.100000000000001" customHeight="1">
      <c r="A4" s="83"/>
      <c r="B4" s="83"/>
      <c r="C4" s="84" t="s">
        <v>3</v>
      </c>
      <c r="D4" s="84" t="s">
        <v>15</v>
      </c>
      <c r="E4" s="84" t="s">
        <v>102</v>
      </c>
      <c r="F4" s="677" t="s">
        <v>109</v>
      </c>
      <c r="G4" s="677"/>
      <c r="H4" s="677"/>
    </row>
    <row r="5" spans="1:15" ht="20.100000000000001" customHeight="1">
      <c r="A5" s="85"/>
      <c r="B5" s="85"/>
      <c r="C5" s="86" t="s">
        <v>306</v>
      </c>
      <c r="D5" s="86" t="s">
        <v>347</v>
      </c>
      <c r="E5" s="87" t="s">
        <v>16</v>
      </c>
      <c r="F5" s="86" t="s">
        <v>307</v>
      </c>
      <c r="G5" s="86" t="s">
        <v>351</v>
      </c>
      <c r="H5" s="668" t="s">
        <v>350</v>
      </c>
      <c r="J5" s="380"/>
      <c r="K5" s="86"/>
      <c r="L5" s="277"/>
    </row>
    <row r="6" spans="1:15" ht="20.100000000000001" customHeight="1">
      <c r="A6" s="85"/>
      <c r="B6" s="85"/>
      <c r="C6" s="4" t="s">
        <v>17</v>
      </c>
      <c r="D6" s="4" t="s">
        <v>17</v>
      </c>
      <c r="E6" s="4" t="s">
        <v>17</v>
      </c>
      <c r="F6" s="4" t="s">
        <v>17</v>
      </c>
      <c r="G6" s="4" t="s">
        <v>17</v>
      </c>
      <c r="H6" s="663"/>
      <c r="J6" s="380"/>
      <c r="K6" s="277"/>
      <c r="L6" s="277"/>
    </row>
    <row r="7" spans="1:15" ht="20.100000000000001" customHeight="1">
      <c r="A7" s="85"/>
      <c r="B7" s="85"/>
      <c r="C7" s="5">
        <v>2021</v>
      </c>
      <c r="D7" s="310">
        <v>2021</v>
      </c>
      <c r="E7" s="310">
        <v>2021</v>
      </c>
      <c r="F7" s="310">
        <v>2021</v>
      </c>
      <c r="G7" s="310">
        <v>2021</v>
      </c>
      <c r="H7" s="310">
        <v>2021</v>
      </c>
      <c r="J7" s="380"/>
      <c r="K7" s="277"/>
      <c r="L7" s="277"/>
    </row>
    <row r="8" spans="1:15" ht="24.95" customHeight="1">
      <c r="A8" s="88" t="s">
        <v>1</v>
      </c>
      <c r="B8" s="89"/>
      <c r="C8" s="353">
        <v>12299819.01</v>
      </c>
      <c r="D8" s="353">
        <v>14599913.470000001</v>
      </c>
      <c r="E8" s="353">
        <v>45691078.169999994</v>
      </c>
      <c r="F8" s="331">
        <v>100.85221614428445</v>
      </c>
      <c r="G8" s="331">
        <v>105.21150318945014</v>
      </c>
      <c r="H8" s="331">
        <v>105.25022977835835</v>
      </c>
      <c r="I8" s="79"/>
      <c r="J8" s="381"/>
      <c r="K8" s="278"/>
      <c r="L8" s="278"/>
      <c r="N8" s="211"/>
      <c r="O8" s="256"/>
    </row>
    <row r="9" spans="1:15" ht="28.5" customHeight="1">
      <c r="A9" s="91"/>
      <c r="B9" s="92" t="s">
        <v>80</v>
      </c>
      <c r="C9" s="354">
        <v>2225535</v>
      </c>
      <c r="D9" s="354">
        <v>2868959</v>
      </c>
      <c r="E9" s="354">
        <v>7593711</v>
      </c>
      <c r="F9" s="328">
        <v>87.815792094648813</v>
      </c>
      <c r="G9" s="328">
        <v>95.834528915952021</v>
      </c>
      <c r="H9" s="328">
        <v>96.015640913488824</v>
      </c>
      <c r="I9" s="79"/>
      <c r="J9" s="381"/>
      <c r="K9" s="383"/>
      <c r="L9" s="279"/>
      <c r="N9" s="256"/>
    </row>
    <row r="10" spans="1:15" ht="28.5" customHeight="1">
      <c r="A10" s="91"/>
      <c r="B10" s="92" t="s">
        <v>79</v>
      </c>
      <c r="C10" s="354">
        <v>0</v>
      </c>
      <c r="D10" s="354">
        <v>0</v>
      </c>
      <c r="E10" s="354">
        <v>0</v>
      </c>
      <c r="F10" s="354">
        <v>0</v>
      </c>
      <c r="G10" s="354">
        <v>0</v>
      </c>
      <c r="H10" s="354">
        <v>0</v>
      </c>
      <c r="I10" s="79"/>
      <c r="J10" s="381"/>
      <c r="K10" s="209"/>
      <c r="L10" s="278"/>
    </row>
    <row r="11" spans="1:15" ht="28.5" customHeight="1">
      <c r="A11" s="91"/>
      <c r="B11" s="92" t="s">
        <v>78</v>
      </c>
      <c r="C11" s="354">
        <v>0</v>
      </c>
      <c r="D11" s="354">
        <v>0</v>
      </c>
      <c r="E11" s="354">
        <v>0</v>
      </c>
      <c r="F11" s="354">
        <v>0</v>
      </c>
      <c r="G11" s="354">
        <v>0</v>
      </c>
      <c r="H11" s="354">
        <v>0</v>
      </c>
      <c r="I11" s="79"/>
      <c r="J11" s="381"/>
      <c r="K11" s="209"/>
      <c r="L11" s="278"/>
    </row>
    <row r="12" spans="1:15" ht="40.5" customHeight="1">
      <c r="A12" s="91"/>
      <c r="B12" s="95" t="s">
        <v>136</v>
      </c>
      <c r="C12" s="354">
        <v>0</v>
      </c>
      <c r="D12" s="354">
        <v>0</v>
      </c>
      <c r="E12" s="354">
        <v>0</v>
      </c>
      <c r="F12" s="354">
        <v>0</v>
      </c>
      <c r="G12" s="354">
        <v>0</v>
      </c>
      <c r="H12" s="354">
        <v>0</v>
      </c>
      <c r="I12" s="79"/>
      <c r="J12" s="381"/>
      <c r="K12" s="209"/>
      <c r="L12" s="278"/>
    </row>
    <row r="13" spans="1:15" ht="40.5" customHeight="1">
      <c r="A13" s="91"/>
      <c r="B13" s="96" t="s">
        <v>137</v>
      </c>
      <c r="C13" s="354">
        <v>0</v>
      </c>
      <c r="D13" s="354">
        <v>0</v>
      </c>
      <c r="E13" s="354">
        <v>0</v>
      </c>
      <c r="F13" s="354">
        <v>0</v>
      </c>
      <c r="G13" s="354">
        <v>0</v>
      </c>
      <c r="H13" s="354">
        <v>0</v>
      </c>
      <c r="I13" s="79"/>
      <c r="J13" s="381"/>
      <c r="K13" s="209"/>
      <c r="L13" s="278"/>
    </row>
    <row r="14" spans="1:15" ht="27.75" customHeight="1">
      <c r="A14" s="91"/>
      <c r="B14" s="97" t="s">
        <v>77</v>
      </c>
      <c r="C14" s="354">
        <v>4491194</v>
      </c>
      <c r="D14" s="354">
        <v>4657731.9800000004</v>
      </c>
      <c r="E14" s="354">
        <v>16112605.710000001</v>
      </c>
      <c r="F14" s="328">
        <v>110.64322564081938</v>
      </c>
      <c r="G14" s="328">
        <v>121.42010374545016</v>
      </c>
      <c r="H14" s="328">
        <v>102.58260266079122</v>
      </c>
      <c r="I14" s="79"/>
      <c r="J14" s="381"/>
      <c r="K14" s="383"/>
      <c r="L14" s="279"/>
      <c r="N14" s="216"/>
    </row>
    <row r="15" spans="1:15" ht="27.75" customHeight="1">
      <c r="A15" s="91"/>
      <c r="B15" s="97" t="s">
        <v>76</v>
      </c>
      <c r="C15" s="354">
        <v>5583090.0099999998</v>
      </c>
      <c r="D15" s="354">
        <v>7073222.4900000002</v>
      </c>
      <c r="E15" s="354">
        <v>21984761.460000001</v>
      </c>
      <c r="F15" s="328">
        <v>99.655432839406032</v>
      </c>
      <c r="G15" s="328">
        <v>100.38370959175415</v>
      </c>
      <c r="H15" s="328">
        <v>111.52641115858582</v>
      </c>
      <c r="I15" s="79"/>
      <c r="J15" s="381"/>
      <c r="K15" s="383"/>
      <c r="L15" s="279"/>
    </row>
    <row r="16" spans="1:15" ht="27.75" customHeight="1">
      <c r="A16" s="91"/>
      <c r="B16" s="97" t="s">
        <v>75</v>
      </c>
      <c r="C16" s="354">
        <v>0</v>
      </c>
      <c r="D16" s="354">
        <v>0</v>
      </c>
      <c r="E16" s="354">
        <v>0</v>
      </c>
      <c r="F16" s="354">
        <v>0</v>
      </c>
      <c r="G16" s="354">
        <v>0</v>
      </c>
      <c r="H16" s="354">
        <v>0</v>
      </c>
      <c r="I16" s="80"/>
      <c r="J16" s="382"/>
      <c r="K16" s="280"/>
      <c r="L16" s="278"/>
    </row>
    <row r="17" spans="1:9" ht="24.95" customHeight="1">
      <c r="A17" s="91"/>
      <c r="B17" s="99"/>
      <c r="C17" s="100"/>
      <c r="D17" s="100"/>
      <c r="E17" s="101"/>
      <c r="F17" s="101"/>
      <c r="G17" s="101"/>
      <c r="H17" s="102"/>
      <c r="I17" s="80"/>
    </row>
    <row r="18" spans="1:9" ht="20.100000000000001" customHeight="1">
      <c r="A18" s="91"/>
      <c r="B18" s="103"/>
      <c r="C18" s="104"/>
      <c r="H18" s="93"/>
    </row>
    <row r="19" spans="1:9" ht="20.100000000000001" customHeight="1">
      <c r="A19" s="91"/>
      <c r="B19" s="103"/>
      <c r="C19" s="105"/>
      <c r="H19" s="93"/>
    </row>
    <row r="20" spans="1:9" ht="20.100000000000001" customHeight="1">
      <c r="A20" s="91"/>
      <c r="B20" s="103"/>
      <c r="C20" s="105"/>
      <c r="H20" s="93"/>
    </row>
    <row r="21" spans="1:9" ht="20.100000000000001" customHeight="1">
      <c r="B21" s="106"/>
      <c r="C21" s="107"/>
      <c r="H21" s="108"/>
    </row>
    <row r="22" spans="1:9" ht="20.100000000000001" customHeight="1">
      <c r="A22" s="109"/>
      <c r="B22" s="110"/>
      <c r="C22" s="111"/>
      <c r="H22" s="108"/>
    </row>
    <row r="23" spans="1:9" ht="20.100000000000001" customHeight="1">
      <c r="A23" s="109"/>
      <c r="B23" s="110"/>
      <c r="C23" s="112"/>
      <c r="H23" s="108"/>
    </row>
    <row r="24" spans="1:9" ht="20.100000000000001" customHeight="1">
      <c r="A24" s="109"/>
      <c r="B24" s="110"/>
      <c r="C24" s="112"/>
      <c r="H24" s="108"/>
    </row>
    <row r="25" spans="1:9" ht="20.100000000000001" customHeight="1">
      <c r="A25" s="109"/>
      <c r="B25" s="110"/>
      <c r="C25" s="112"/>
      <c r="H25" s="108"/>
    </row>
    <row r="26" spans="1:9" ht="20.100000000000001" customHeight="1">
      <c r="A26" s="109"/>
      <c r="B26" s="110"/>
      <c r="C26" s="112"/>
      <c r="H26" s="108"/>
    </row>
    <row r="27" spans="1:9" ht="20.100000000000001" customHeight="1">
      <c r="A27" s="109"/>
      <c r="B27" s="110"/>
      <c r="C27" s="112"/>
      <c r="D27" s="112"/>
      <c r="E27" s="112"/>
      <c r="F27" s="112"/>
      <c r="G27" s="112"/>
      <c r="H27" s="108"/>
    </row>
    <row r="28" spans="1:9" ht="20.100000000000001" customHeight="1">
      <c r="A28" s="109"/>
      <c r="B28" s="110"/>
      <c r="C28" s="112"/>
      <c r="D28" s="112"/>
      <c r="E28" s="112"/>
      <c r="F28" s="112"/>
      <c r="G28" s="112"/>
      <c r="H28" s="108"/>
    </row>
    <row r="29" spans="1:9" ht="20.100000000000001" customHeight="1">
      <c r="A29" s="109"/>
      <c r="B29" s="110"/>
      <c r="C29" s="112"/>
      <c r="D29" s="112"/>
      <c r="E29" s="112"/>
      <c r="F29" s="112"/>
      <c r="G29" s="112"/>
      <c r="H29" s="108"/>
    </row>
    <row r="30" spans="1:9" ht="20.100000000000001" customHeight="1">
      <c r="A30" s="109"/>
      <c r="B30" s="110"/>
      <c r="C30" s="112"/>
      <c r="D30" s="112"/>
      <c r="E30" s="112"/>
      <c r="F30" s="112"/>
      <c r="G30" s="112"/>
      <c r="H30" s="108"/>
    </row>
    <row r="31" spans="1:9" ht="20.100000000000001" customHeight="1">
      <c r="A31" s="109"/>
      <c r="B31" s="110"/>
      <c r="C31" s="112"/>
      <c r="D31" s="112"/>
      <c r="E31" s="112"/>
      <c r="F31" s="112"/>
      <c r="G31" s="112"/>
      <c r="H31" s="108"/>
    </row>
    <row r="32" spans="1:9" ht="20.100000000000001" customHeight="1">
      <c r="A32" s="109"/>
      <c r="B32" s="110"/>
      <c r="C32" s="112"/>
      <c r="D32" s="112"/>
      <c r="E32" s="112"/>
      <c r="F32" s="112"/>
      <c r="G32" s="112"/>
      <c r="H32" s="108"/>
    </row>
    <row r="33" spans="1:8" ht="20.100000000000001" customHeight="1">
      <c r="A33" s="109"/>
      <c r="B33" s="110"/>
      <c r="C33" s="112"/>
      <c r="D33" s="112"/>
      <c r="E33" s="112"/>
      <c r="F33" s="112"/>
      <c r="G33" s="112"/>
      <c r="H33" s="108"/>
    </row>
    <row r="34" spans="1:8" ht="20.100000000000001" customHeight="1">
      <c r="A34" s="109"/>
      <c r="B34" s="110"/>
      <c r="C34" s="112"/>
      <c r="D34" s="112"/>
      <c r="E34" s="112"/>
      <c r="F34" s="112"/>
      <c r="G34" s="112"/>
      <c r="H34" s="108"/>
    </row>
    <row r="35" spans="1:8" ht="20.100000000000001" customHeight="1">
      <c r="A35" s="109"/>
      <c r="B35" s="110"/>
      <c r="C35" s="112"/>
      <c r="D35" s="112"/>
      <c r="E35" s="112"/>
      <c r="F35" s="112"/>
      <c r="G35" s="112"/>
      <c r="H35" s="108"/>
    </row>
    <row r="36" spans="1:8" ht="20.100000000000001" customHeight="1">
      <c r="A36" s="109"/>
      <c r="B36" s="110"/>
      <c r="C36" s="112"/>
      <c r="D36" s="112"/>
      <c r="E36" s="112"/>
      <c r="F36" s="112"/>
      <c r="G36" s="112"/>
      <c r="H36" s="108"/>
    </row>
    <row r="37" spans="1:8" ht="20.100000000000001" customHeight="1">
      <c r="A37" s="109"/>
      <c r="B37" s="110"/>
      <c r="C37" s="112"/>
      <c r="D37" s="112"/>
      <c r="E37" s="112"/>
      <c r="F37" s="112"/>
      <c r="G37" s="112"/>
      <c r="H37" s="108"/>
    </row>
    <row r="38" spans="1:8" ht="20.100000000000001" customHeight="1">
      <c r="A38" s="109"/>
      <c r="B38" s="110"/>
      <c r="C38" s="112"/>
      <c r="D38" s="112"/>
      <c r="E38" s="112"/>
      <c r="F38" s="112"/>
      <c r="G38" s="112"/>
      <c r="H38" s="108"/>
    </row>
    <row r="39" spans="1:8" ht="20.100000000000001" customHeight="1">
      <c r="A39" s="109"/>
      <c r="B39" s="110"/>
      <c r="C39" s="112"/>
      <c r="D39" s="112"/>
      <c r="E39" s="112"/>
      <c r="F39" s="112"/>
      <c r="G39" s="112"/>
      <c r="H39" s="108"/>
    </row>
    <row r="40" spans="1:8" ht="20.100000000000001" customHeight="1">
      <c r="A40" s="109"/>
      <c r="B40" s="110"/>
      <c r="C40" s="112"/>
      <c r="D40" s="112"/>
      <c r="E40" s="112"/>
      <c r="F40" s="112"/>
      <c r="G40" s="112"/>
      <c r="H40" s="108"/>
    </row>
    <row r="41" spans="1:8" ht="20.100000000000001" customHeight="1">
      <c r="A41" s="109"/>
      <c r="B41" s="110"/>
      <c r="C41" s="112"/>
      <c r="D41" s="112"/>
      <c r="E41" s="112"/>
      <c r="F41" s="112"/>
      <c r="G41" s="112"/>
      <c r="H41" s="108"/>
    </row>
    <row r="42" spans="1:8" ht="20.100000000000001" customHeight="1">
      <c r="A42" s="109"/>
      <c r="B42" s="110"/>
      <c r="C42" s="112"/>
      <c r="D42" s="112"/>
      <c r="E42" s="112"/>
      <c r="F42" s="112"/>
      <c r="G42" s="112"/>
      <c r="H42" s="108"/>
    </row>
    <row r="43" spans="1:8" ht="20.100000000000001" customHeight="1">
      <c r="A43" s="109"/>
    </row>
    <row r="44" spans="1:8" ht="15" customHeight="1">
      <c r="A44" s="109"/>
    </row>
    <row r="45" spans="1:8" ht="15" customHeight="1">
      <c r="A45" s="109"/>
    </row>
  </sheetData>
  <mergeCells count="3">
    <mergeCell ref="F4:H4"/>
    <mergeCell ref="A1:H1"/>
    <mergeCell ref="H5:H6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selection activeCell="A2" sqref="A2:G2"/>
    </sheetView>
  </sheetViews>
  <sheetFormatPr defaultColWidth="7.875" defaultRowHeight="15.75"/>
  <cols>
    <col min="1" max="1" width="1.75" style="78" customWidth="1"/>
    <col min="2" max="2" width="32.625" style="78" customWidth="1"/>
    <col min="3" max="3" width="9.625" style="78" customWidth="1"/>
    <col min="4" max="4" width="10.5" style="78" customWidth="1"/>
    <col min="5" max="5" width="10.75" style="78" customWidth="1"/>
    <col min="6" max="6" width="14.125" style="78" customWidth="1"/>
    <col min="7" max="7" width="12.875" style="78" customWidth="1"/>
    <col min="8" max="9" width="7.875" style="78"/>
    <col min="10" max="10" width="9.625" style="78" bestFit="1" customWidth="1"/>
    <col min="11" max="12" width="10.625" style="78" customWidth="1"/>
    <col min="13" max="16384" width="7.875" style="78"/>
  </cols>
  <sheetData>
    <row r="1" spans="1:12" ht="29.25" customHeight="1">
      <c r="A1" s="678" t="s">
        <v>320</v>
      </c>
      <c r="B1" s="678"/>
      <c r="C1" s="678"/>
      <c r="D1" s="678"/>
      <c r="E1" s="678"/>
      <c r="F1" s="678"/>
      <c r="G1" s="678"/>
    </row>
    <row r="2" spans="1:12" ht="20.100000000000001" customHeight="1">
      <c r="A2" s="679" t="s">
        <v>364</v>
      </c>
      <c r="B2" s="679"/>
      <c r="C2" s="679"/>
      <c r="D2" s="679"/>
      <c r="E2" s="679"/>
      <c r="F2" s="679"/>
      <c r="G2" s="679"/>
    </row>
    <row r="3" spans="1:12" ht="15" customHeight="1">
      <c r="A3" s="81"/>
      <c r="B3" s="81"/>
      <c r="C3" s="81"/>
      <c r="D3" s="81"/>
      <c r="E3" s="81"/>
      <c r="F3" s="81"/>
    </row>
    <row r="4" spans="1:12" s="135" customFormat="1" ht="15" customHeight="1">
      <c r="G4" s="134" t="s">
        <v>87</v>
      </c>
    </row>
    <row r="5" spans="1:12" ht="20.100000000000001" customHeight="1">
      <c r="A5" s="83"/>
      <c r="B5" s="83"/>
      <c r="C5" s="84" t="s">
        <v>3</v>
      </c>
      <c r="D5" s="84" t="s">
        <v>20</v>
      </c>
      <c r="E5" s="84" t="s">
        <v>365</v>
      </c>
      <c r="F5" s="84" t="s">
        <v>350</v>
      </c>
      <c r="G5" s="84" t="s">
        <v>350</v>
      </c>
    </row>
    <row r="6" spans="1:12" ht="20.100000000000001" customHeight="1">
      <c r="A6" s="85"/>
      <c r="B6" s="85"/>
      <c r="C6" s="87" t="s">
        <v>354</v>
      </c>
      <c r="D6" s="87" t="s">
        <v>359</v>
      </c>
      <c r="E6" s="87" t="s">
        <v>16</v>
      </c>
      <c r="F6" s="87">
        <v>2021</v>
      </c>
      <c r="G6" s="87">
        <v>2021</v>
      </c>
    </row>
    <row r="7" spans="1:12" ht="20.100000000000001" customHeight="1">
      <c r="A7" s="85"/>
      <c r="B7" s="85"/>
      <c r="C7" s="87" t="s">
        <v>17</v>
      </c>
      <c r="D7" s="87" t="s">
        <v>17</v>
      </c>
      <c r="E7" s="87" t="s">
        <v>17</v>
      </c>
      <c r="F7" s="87" t="s">
        <v>366</v>
      </c>
      <c r="G7" s="87" t="s">
        <v>7</v>
      </c>
      <c r="K7" s="281"/>
      <c r="L7" s="281"/>
    </row>
    <row r="8" spans="1:12" ht="20.100000000000001" customHeight="1">
      <c r="A8" s="85"/>
      <c r="B8" s="85"/>
      <c r="C8" s="114">
        <v>2021</v>
      </c>
      <c r="D8" s="114">
        <v>2021</v>
      </c>
      <c r="E8" s="114">
        <v>2021</v>
      </c>
      <c r="F8" s="114" t="s">
        <v>235</v>
      </c>
      <c r="G8" s="114" t="s">
        <v>57</v>
      </c>
    </row>
    <row r="9" spans="1:12" ht="20.100000000000001" customHeight="1">
      <c r="A9" s="85"/>
      <c r="B9" s="85"/>
      <c r="E9" s="87"/>
      <c r="F9" s="87"/>
      <c r="G9" s="87"/>
    </row>
    <row r="10" spans="1:12" ht="24.95" customHeight="1">
      <c r="A10" s="88" t="s">
        <v>1</v>
      </c>
      <c r="B10" s="131"/>
      <c r="C10" s="353">
        <v>951235</v>
      </c>
      <c r="D10" s="353">
        <v>1115152</v>
      </c>
      <c r="E10" s="353">
        <v>7593711.1500000004</v>
      </c>
      <c r="F10" s="623">
        <v>72.923840088472261</v>
      </c>
      <c r="G10" s="623">
        <v>96.074669710201263</v>
      </c>
      <c r="H10" s="79"/>
      <c r="I10" s="79"/>
      <c r="J10" s="216"/>
      <c r="K10" s="282"/>
      <c r="L10" s="282"/>
    </row>
    <row r="11" spans="1:12" ht="24.95" customHeight="1">
      <c r="A11" s="115" t="s">
        <v>63</v>
      </c>
      <c r="B11" s="132"/>
      <c r="C11" s="353">
        <v>689278</v>
      </c>
      <c r="D11" s="353">
        <v>780117</v>
      </c>
      <c r="E11" s="353">
        <v>5165531</v>
      </c>
      <c r="F11" s="623">
        <v>75.475508925139053</v>
      </c>
      <c r="G11" s="623">
        <v>98.516672914799202</v>
      </c>
      <c r="H11" s="79"/>
      <c r="I11" s="79"/>
      <c r="J11" s="216"/>
      <c r="K11" s="282"/>
      <c r="L11" s="282"/>
    </row>
    <row r="12" spans="1:12" ht="24.95" customHeight="1">
      <c r="A12" s="116"/>
      <c r="B12" s="128" t="s">
        <v>64</v>
      </c>
      <c r="C12" s="354">
        <v>576193</v>
      </c>
      <c r="D12" s="355">
        <v>648257</v>
      </c>
      <c r="E12" s="355">
        <v>4697286</v>
      </c>
      <c r="F12" s="624">
        <v>84.784913572305015</v>
      </c>
      <c r="G12" s="624">
        <v>89.586334579981312</v>
      </c>
      <c r="H12" s="79"/>
      <c r="I12" s="79"/>
      <c r="J12" s="216"/>
      <c r="K12" s="282"/>
      <c r="L12" s="282"/>
    </row>
    <row r="13" spans="1:12" ht="24.95" customHeight="1">
      <c r="A13" s="116"/>
      <c r="B13" s="129" t="s">
        <v>138</v>
      </c>
      <c r="C13" s="356">
        <v>0</v>
      </c>
      <c r="D13" s="356">
        <v>0</v>
      </c>
      <c r="E13" s="356">
        <v>0</v>
      </c>
      <c r="F13" s="625">
        <v>0</v>
      </c>
      <c r="G13" s="625" t="s">
        <v>174</v>
      </c>
      <c r="H13" s="79"/>
      <c r="I13" s="79"/>
      <c r="J13" s="216"/>
      <c r="K13" s="282"/>
      <c r="L13" s="282"/>
    </row>
    <row r="14" spans="1:12" ht="24.95" customHeight="1">
      <c r="A14" s="116"/>
      <c r="B14" s="130" t="s">
        <v>139</v>
      </c>
      <c r="C14" s="357">
        <v>3102</v>
      </c>
      <c r="D14" s="357">
        <v>3018</v>
      </c>
      <c r="E14" s="357">
        <v>9142</v>
      </c>
      <c r="F14" s="625">
        <v>1.8507946148395586</v>
      </c>
      <c r="G14" s="625" t="s">
        <v>174</v>
      </c>
      <c r="H14" s="79"/>
      <c r="I14" s="79"/>
      <c r="J14" s="216"/>
      <c r="K14" s="282"/>
      <c r="L14" s="282"/>
    </row>
    <row r="15" spans="1:12" ht="24.95" customHeight="1">
      <c r="A15" s="116"/>
      <c r="B15" s="128" t="s">
        <v>140</v>
      </c>
      <c r="C15" s="357">
        <v>45062</v>
      </c>
      <c r="D15" s="357">
        <v>52363</v>
      </c>
      <c r="E15" s="357">
        <v>209611</v>
      </c>
      <c r="F15" s="626">
        <v>58.225277777777777</v>
      </c>
      <c r="G15" s="625" t="s">
        <v>174</v>
      </c>
      <c r="H15" s="79"/>
      <c r="I15" s="79"/>
      <c r="J15" s="216"/>
      <c r="K15" s="282"/>
      <c r="L15" s="282"/>
    </row>
    <row r="16" spans="1:12" ht="24.95" customHeight="1">
      <c r="A16" s="116"/>
      <c r="B16" s="130" t="s">
        <v>141</v>
      </c>
      <c r="C16" s="357">
        <v>7663</v>
      </c>
      <c r="D16" s="357">
        <v>8237</v>
      </c>
      <c r="E16" s="357">
        <v>24000</v>
      </c>
      <c r="F16" s="626">
        <v>100</v>
      </c>
      <c r="G16" s="625" t="s">
        <v>174</v>
      </c>
      <c r="H16" s="79"/>
      <c r="I16" s="79"/>
      <c r="J16" s="216"/>
      <c r="K16" s="282"/>
      <c r="L16" s="282"/>
    </row>
    <row r="17" spans="1:12" ht="24.95" customHeight="1">
      <c r="A17" s="116"/>
      <c r="B17" s="128" t="s">
        <v>142</v>
      </c>
      <c r="C17" s="357">
        <v>57258</v>
      </c>
      <c r="D17" s="357">
        <v>68242</v>
      </c>
      <c r="E17" s="357">
        <v>225492</v>
      </c>
      <c r="F17" s="626">
        <v>52.957878791437196</v>
      </c>
      <c r="G17" s="625" t="s">
        <v>174</v>
      </c>
      <c r="H17" s="79"/>
      <c r="I17" s="79"/>
      <c r="J17" s="216"/>
      <c r="K17" s="282"/>
      <c r="L17" s="282"/>
    </row>
    <row r="18" spans="1:12" ht="24.95" customHeight="1">
      <c r="A18" s="115" t="s">
        <v>65</v>
      </c>
      <c r="B18" s="133"/>
      <c r="C18" s="353">
        <v>239177</v>
      </c>
      <c r="D18" s="353">
        <v>299167</v>
      </c>
      <c r="E18" s="353">
        <v>2175181.15</v>
      </c>
      <c r="F18" s="623">
        <v>72.535415176479802</v>
      </c>
      <c r="G18" s="623">
        <v>99.004774428114388</v>
      </c>
      <c r="H18" s="79"/>
      <c r="I18" s="79"/>
      <c r="J18" s="216"/>
      <c r="K18" s="282"/>
      <c r="L18" s="282"/>
    </row>
    <row r="19" spans="1:12" ht="24.95" customHeight="1">
      <c r="A19" s="121"/>
      <c r="B19" s="133" t="s">
        <v>85</v>
      </c>
      <c r="C19" s="354">
        <v>239177</v>
      </c>
      <c r="D19" s="355">
        <v>299167</v>
      </c>
      <c r="E19" s="355">
        <v>2174531.15</v>
      </c>
      <c r="F19" s="624">
        <v>72.513739731257829</v>
      </c>
      <c r="G19" s="624">
        <v>98.975189258447813</v>
      </c>
      <c r="H19" s="79"/>
      <c r="I19" s="79"/>
      <c r="J19" s="216"/>
      <c r="K19" s="282"/>
      <c r="L19" s="282"/>
    </row>
    <row r="20" spans="1:12" ht="24.95" customHeight="1">
      <c r="A20" s="121"/>
      <c r="B20" s="129" t="s">
        <v>138</v>
      </c>
      <c r="C20" s="356">
        <v>30166</v>
      </c>
      <c r="D20" s="356">
        <v>33205</v>
      </c>
      <c r="E20" s="356">
        <v>134053</v>
      </c>
      <c r="F20" s="625">
        <v>65.802572157863736</v>
      </c>
      <c r="G20" s="625" t="s">
        <v>174</v>
      </c>
      <c r="H20" s="79"/>
      <c r="I20" s="79"/>
      <c r="J20" s="216"/>
      <c r="K20" s="282"/>
      <c r="L20" s="282"/>
    </row>
    <row r="21" spans="1:12" ht="24.95" customHeight="1">
      <c r="A21" s="122"/>
      <c r="B21" s="128" t="s">
        <v>143</v>
      </c>
      <c r="C21" s="357">
        <v>0</v>
      </c>
      <c r="D21" s="357">
        <v>0</v>
      </c>
      <c r="E21" s="357">
        <v>0</v>
      </c>
      <c r="F21" s="625" t="s">
        <v>174</v>
      </c>
      <c r="G21" s="625" t="s">
        <v>174</v>
      </c>
      <c r="H21" s="79"/>
      <c r="I21" s="79"/>
      <c r="J21" s="216"/>
      <c r="K21" s="282"/>
      <c r="L21" s="282"/>
    </row>
    <row r="22" spans="1:12" ht="24.95" customHeight="1">
      <c r="A22" s="122"/>
      <c r="B22" s="128" t="s">
        <v>142</v>
      </c>
      <c r="C22" s="357">
        <v>0</v>
      </c>
      <c r="D22" s="357">
        <v>0</v>
      </c>
      <c r="E22" s="357">
        <v>650</v>
      </c>
      <c r="F22" s="625" t="s">
        <v>174</v>
      </c>
      <c r="G22" s="625" t="s">
        <v>174</v>
      </c>
      <c r="H22" s="79"/>
      <c r="I22" s="79"/>
      <c r="J22" s="216"/>
      <c r="K22" s="282"/>
      <c r="L22" s="282"/>
    </row>
    <row r="23" spans="1:12" ht="24.95" customHeight="1">
      <c r="A23" s="115" t="s">
        <v>66</v>
      </c>
      <c r="B23" s="133"/>
      <c r="C23" s="358">
        <v>22780</v>
      </c>
      <c r="D23" s="358">
        <v>35868</v>
      </c>
      <c r="E23" s="358">
        <v>252999</v>
      </c>
      <c r="F23" s="623">
        <v>44.351553187013536</v>
      </c>
      <c r="G23" s="623">
        <v>54.570938612739873</v>
      </c>
      <c r="H23" s="79"/>
      <c r="I23" s="79"/>
      <c r="J23" s="216"/>
      <c r="K23" s="282"/>
      <c r="L23" s="282"/>
    </row>
    <row r="24" spans="1:12" ht="24.95" customHeight="1">
      <c r="A24" s="122"/>
      <c r="B24" s="133" t="s">
        <v>86</v>
      </c>
      <c r="C24" s="354">
        <v>21965</v>
      </c>
      <c r="D24" s="354">
        <v>35166</v>
      </c>
      <c r="E24" s="354">
        <v>246081</v>
      </c>
      <c r="F24" s="624">
        <v>43.674747976714471</v>
      </c>
      <c r="G24" s="624">
        <v>57.36389732868561</v>
      </c>
      <c r="H24" s="79"/>
      <c r="I24" s="79"/>
      <c r="J24" s="216"/>
      <c r="K24" s="282"/>
      <c r="L24" s="282"/>
    </row>
    <row r="25" spans="1:12" ht="24.95" customHeight="1">
      <c r="A25" s="122"/>
      <c r="B25" s="129" t="s">
        <v>138</v>
      </c>
      <c r="C25" s="356">
        <v>0</v>
      </c>
      <c r="D25" s="356">
        <v>0</v>
      </c>
      <c r="E25" s="356">
        <v>0</v>
      </c>
      <c r="F25" s="625">
        <v>0</v>
      </c>
      <c r="G25" s="625" t="s">
        <v>174</v>
      </c>
      <c r="H25" s="79"/>
      <c r="I25" s="79"/>
      <c r="J25" s="216"/>
      <c r="K25" s="282"/>
      <c r="L25" s="282"/>
    </row>
    <row r="26" spans="1:12" ht="25.5" customHeight="1">
      <c r="A26" s="91"/>
      <c r="B26" s="128" t="s">
        <v>144</v>
      </c>
      <c r="C26" s="354">
        <v>0</v>
      </c>
      <c r="D26" s="355">
        <v>0</v>
      </c>
      <c r="E26" s="355">
        <v>0</v>
      </c>
      <c r="F26" s="625" t="s">
        <v>174</v>
      </c>
      <c r="G26" s="624">
        <v>0</v>
      </c>
      <c r="H26" s="79"/>
      <c r="I26" s="79"/>
      <c r="J26" s="216"/>
      <c r="K26" s="282"/>
      <c r="L26" s="282"/>
    </row>
    <row r="27" spans="1:12" ht="24.95" customHeight="1">
      <c r="A27" s="91"/>
      <c r="B27" s="128" t="s">
        <v>142</v>
      </c>
      <c r="C27" s="354">
        <v>815</v>
      </c>
      <c r="D27" s="354">
        <v>702</v>
      </c>
      <c r="E27" s="354">
        <v>6918</v>
      </c>
      <c r="F27" s="624">
        <v>98.828571428571422</v>
      </c>
      <c r="G27" s="624">
        <v>39.123346548490844</v>
      </c>
      <c r="H27" s="79"/>
      <c r="I27" s="79"/>
      <c r="J27" s="216"/>
      <c r="K27" s="282"/>
      <c r="L27" s="282"/>
    </row>
    <row r="28" spans="1:12" ht="24.95" customHeight="1">
      <c r="A28" s="91"/>
      <c r="B28" s="125"/>
      <c r="C28" s="119"/>
      <c r="D28" s="120"/>
      <c r="E28" s="120"/>
      <c r="F28" s="94"/>
      <c r="G28" s="94"/>
      <c r="H28" s="79"/>
      <c r="I28" s="79"/>
    </row>
    <row r="29" spans="1:12" ht="20.100000000000001" customHeight="1">
      <c r="A29" s="109"/>
      <c r="B29" s="92"/>
      <c r="C29" s="119"/>
      <c r="D29" s="120"/>
      <c r="E29" s="120"/>
      <c r="F29" s="94"/>
      <c r="G29" s="94"/>
      <c r="H29" s="79"/>
      <c r="I29" s="79"/>
    </row>
    <row r="30" spans="1:12" ht="20.100000000000001" customHeight="1">
      <c r="A30" s="109"/>
      <c r="C30" s="126"/>
      <c r="D30" s="126"/>
      <c r="E30" s="126"/>
      <c r="F30" s="124"/>
      <c r="G30" s="124"/>
      <c r="H30" s="79"/>
      <c r="I30" s="79"/>
    </row>
    <row r="31" spans="1:12" ht="20.100000000000001" customHeight="1">
      <c r="A31" s="109"/>
      <c r="B31" s="92"/>
      <c r="C31" s="127"/>
      <c r="D31" s="127"/>
      <c r="E31" s="123"/>
      <c r="F31" s="124"/>
      <c r="G31" s="124"/>
      <c r="H31" s="79"/>
      <c r="I31" s="79"/>
    </row>
    <row r="32" spans="1:12" ht="20.100000000000001" customHeight="1">
      <c r="A32" s="109"/>
      <c r="C32" s="123"/>
      <c r="D32" s="123"/>
      <c r="E32" s="123"/>
      <c r="F32" s="124"/>
      <c r="G32" s="124"/>
      <c r="H32" s="79"/>
      <c r="I32" s="79"/>
    </row>
    <row r="33" spans="1:7" ht="20.100000000000001" customHeight="1">
      <c r="A33" s="109"/>
    </row>
    <row r="34" spans="1:7" ht="20.100000000000001" customHeight="1">
      <c r="A34" s="109"/>
    </row>
    <row r="35" spans="1:7" ht="20.100000000000001" customHeight="1">
      <c r="A35" s="109"/>
    </row>
    <row r="36" spans="1:7" ht="20.100000000000001" customHeight="1">
      <c r="A36" s="109"/>
    </row>
    <row r="37" spans="1:7" ht="20.100000000000001" customHeight="1">
      <c r="A37" s="109"/>
      <c r="C37" s="123"/>
      <c r="D37" s="123"/>
      <c r="E37" s="123"/>
      <c r="F37" s="124"/>
      <c r="G37" s="124"/>
    </row>
    <row r="38" spans="1:7" ht="20.100000000000001" customHeight="1">
      <c r="A38" s="109"/>
      <c r="B38" s="110"/>
      <c r="C38" s="123"/>
      <c r="D38" s="123"/>
      <c r="E38" s="123"/>
      <c r="F38" s="124"/>
      <c r="G38" s="124"/>
    </row>
    <row r="39" spans="1:7" ht="20.100000000000001" customHeight="1">
      <c r="A39" s="109"/>
    </row>
    <row r="40" spans="1:7" ht="20.100000000000001" customHeight="1">
      <c r="A40" s="109"/>
      <c r="B40" s="92"/>
      <c r="C40" s="123"/>
      <c r="D40" s="123"/>
      <c r="E40" s="123"/>
      <c r="F40" s="124"/>
      <c r="G40" s="124"/>
    </row>
    <row r="41" spans="1:7" ht="20.100000000000001" customHeight="1">
      <c r="A41" s="109"/>
    </row>
    <row r="42" spans="1:7" ht="20.100000000000001" customHeight="1">
      <c r="A42" s="109"/>
      <c r="B42" s="92"/>
      <c r="C42" s="123"/>
      <c r="D42" s="123"/>
      <c r="E42" s="123"/>
      <c r="F42" s="124"/>
      <c r="G42" s="124"/>
    </row>
    <row r="43" spans="1:7" ht="20.100000000000001" customHeight="1">
      <c r="A43" s="109"/>
    </row>
    <row r="44" spans="1:7" ht="20.100000000000001" customHeight="1">
      <c r="A44" s="109"/>
    </row>
    <row r="45" spans="1:7" ht="20.100000000000001" customHeight="1">
      <c r="A45" s="109"/>
    </row>
    <row r="46" spans="1:7" ht="20.100000000000001" customHeight="1">
      <c r="A46" s="109"/>
    </row>
    <row r="47" spans="1:7" ht="20.100000000000001" customHeight="1">
      <c r="A47" s="109"/>
    </row>
    <row r="48" spans="1:7" ht="20.100000000000001" customHeight="1">
      <c r="A48" s="109"/>
      <c r="C48" s="113"/>
      <c r="D48" s="113"/>
      <c r="E48" s="113"/>
    </row>
    <row r="49" spans="1:5" ht="20.100000000000001" customHeight="1">
      <c r="A49" s="109"/>
      <c r="C49" s="113"/>
      <c r="D49" s="113"/>
      <c r="E49" s="113"/>
    </row>
    <row r="50" spans="1:5" ht="20.100000000000001" customHeight="1">
      <c r="A50" s="109"/>
      <c r="C50" s="113"/>
      <c r="D50" s="113"/>
      <c r="E50" s="113"/>
    </row>
    <row r="51" spans="1:5" ht="20.100000000000001" customHeight="1">
      <c r="A51" s="109"/>
      <c r="C51" s="113"/>
      <c r="D51" s="113"/>
      <c r="E51" s="113"/>
    </row>
    <row r="52" spans="1:5" ht="20.100000000000001" customHeight="1">
      <c r="A52" s="109"/>
      <c r="C52" s="113"/>
      <c r="D52" s="113"/>
      <c r="E52" s="113"/>
    </row>
    <row r="53" spans="1:5" ht="15.95" customHeight="1">
      <c r="A53" s="109"/>
    </row>
    <row r="54" spans="1:5" ht="15.95" customHeight="1">
      <c r="A54" s="109"/>
    </row>
    <row r="55" spans="1:5" ht="15.95" customHeight="1">
      <c r="A55" s="109"/>
    </row>
    <row r="56" spans="1:5" ht="15.95" customHeight="1">
      <c r="A56" s="109"/>
    </row>
    <row r="57" spans="1:5" ht="15.95" customHeight="1">
      <c r="A57" s="109"/>
    </row>
    <row r="58" spans="1:5" ht="15.95" customHeight="1">
      <c r="A58" s="109"/>
    </row>
    <row r="59" spans="1:5" ht="15.95" customHeight="1">
      <c r="A59" s="109"/>
    </row>
    <row r="60" spans="1:5" ht="15.95" customHeight="1">
      <c r="A60" s="109"/>
    </row>
    <row r="61" spans="1:5" ht="15.95" customHeight="1">
      <c r="A61" s="109"/>
    </row>
    <row r="62" spans="1:5" ht="15.95" customHeight="1">
      <c r="A62" s="109"/>
    </row>
    <row r="63" spans="1:5" ht="15.95" customHeight="1">
      <c r="A63" s="109"/>
    </row>
    <row r="64" spans="1:5" ht="15.95" customHeight="1">
      <c r="A64" s="109"/>
    </row>
    <row r="65" spans="1:1" ht="15.95" customHeight="1">
      <c r="A65" s="109"/>
    </row>
    <row r="66" spans="1:1" ht="15.95" customHeight="1">
      <c r="A66" s="109"/>
    </row>
    <row r="67" spans="1:1" ht="15.95" customHeight="1">
      <c r="A67" s="109"/>
    </row>
    <row r="68" spans="1:1" ht="15.95" customHeight="1">
      <c r="A68" s="109"/>
    </row>
    <row r="69" spans="1:1" ht="15.95" customHeight="1">
      <c r="A69" s="109"/>
    </row>
    <row r="70" spans="1:1" ht="15.95" customHeight="1">
      <c r="A70" s="109"/>
    </row>
    <row r="71" spans="1:1" ht="15.95" customHeight="1">
      <c r="A71" s="109"/>
    </row>
    <row r="72" spans="1:1" ht="15.95" customHeight="1">
      <c r="A72" s="109"/>
    </row>
    <row r="73" spans="1:1" ht="15.95" customHeight="1">
      <c r="A73" s="109"/>
    </row>
    <row r="74" spans="1:1" ht="15.95" customHeight="1">
      <c r="A74" s="109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workbookViewId="0">
      <selection activeCell="A2" sqref="A2:H2"/>
    </sheetView>
  </sheetViews>
  <sheetFormatPr defaultColWidth="7.875" defaultRowHeight="15.75"/>
  <cols>
    <col min="1" max="1" width="1.75" style="78" customWidth="1"/>
    <col min="2" max="2" width="32.625" style="78" customWidth="1"/>
    <col min="3" max="4" width="12" style="78" customWidth="1"/>
    <col min="5" max="5" width="12.25" style="78" customWidth="1"/>
    <col min="6" max="8" width="10.125" style="78" customWidth="1"/>
    <col min="9" max="9" width="7.875" style="78"/>
    <col min="10" max="11" width="12.625" style="78" hidden="1" customWidth="1"/>
    <col min="12" max="12" width="7.875" style="78" hidden="1" customWidth="1"/>
    <col min="13" max="13" width="10.5" style="78" hidden="1" customWidth="1"/>
    <col min="14" max="14" width="8.875" style="78" bestFit="1" customWidth="1"/>
    <col min="15" max="15" width="9" style="78" bestFit="1" customWidth="1"/>
    <col min="16" max="16" width="8.875" style="78" bestFit="1" customWidth="1"/>
    <col min="17" max="18" width="7.875" style="78"/>
    <col min="19" max="20" width="8.875" style="78" bestFit="1" customWidth="1"/>
    <col min="21" max="16384" width="7.875" style="78"/>
  </cols>
  <sheetData>
    <row r="1" spans="1:20" ht="30" customHeight="1">
      <c r="A1" s="678" t="s">
        <v>391</v>
      </c>
      <c r="B1" s="678"/>
      <c r="C1" s="678"/>
      <c r="D1" s="678"/>
      <c r="E1" s="678"/>
      <c r="F1" s="678"/>
      <c r="G1" s="678"/>
      <c r="H1" s="678"/>
      <c r="I1" s="499"/>
    </row>
    <row r="2" spans="1:20" ht="20.100000000000001" customHeight="1">
      <c r="A2" s="679" t="s">
        <v>301</v>
      </c>
      <c r="B2" s="679"/>
      <c r="C2" s="679"/>
      <c r="D2" s="679"/>
      <c r="E2" s="679"/>
      <c r="F2" s="679"/>
      <c r="G2" s="679"/>
      <c r="H2" s="679"/>
      <c r="I2" s="500"/>
    </row>
    <row r="3" spans="1:20" ht="15" customHeight="1">
      <c r="A3" s="81"/>
      <c r="B3" s="81"/>
      <c r="C3" s="81"/>
      <c r="D3" s="81"/>
      <c r="E3" s="81"/>
      <c r="F3" s="81"/>
      <c r="G3" s="81"/>
    </row>
    <row r="4" spans="1:20" ht="15" customHeight="1">
      <c r="H4" s="134" t="s">
        <v>87</v>
      </c>
    </row>
    <row r="5" spans="1:20" ht="20.100000000000001" customHeight="1">
      <c r="A5" s="83"/>
      <c r="B5" s="83"/>
      <c r="C5" s="84" t="s">
        <v>3</v>
      </c>
      <c r="D5" s="84" t="s">
        <v>15</v>
      </c>
      <c r="E5" s="84" t="s">
        <v>102</v>
      </c>
      <c r="F5" s="677" t="s">
        <v>109</v>
      </c>
      <c r="G5" s="677"/>
      <c r="H5" s="677"/>
    </row>
    <row r="6" spans="1:20" ht="20.100000000000001" customHeight="1">
      <c r="A6" s="85"/>
      <c r="B6" s="85"/>
      <c r="C6" s="86" t="s">
        <v>306</v>
      </c>
      <c r="D6" s="86" t="s">
        <v>347</v>
      </c>
      <c r="E6" s="87" t="s">
        <v>16</v>
      </c>
      <c r="F6" s="86" t="s">
        <v>307</v>
      </c>
      <c r="G6" s="86" t="s">
        <v>351</v>
      </c>
      <c r="H6" s="668" t="s">
        <v>350</v>
      </c>
      <c r="O6" s="65"/>
      <c r="P6" s="65"/>
    </row>
    <row r="7" spans="1:20" ht="20.100000000000001" customHeight="1">
      <c r="A7" s="85"/>
      <c r="B7" s="85"/>
      <c r="C7" s="502" t="s">
        <v>17</v>
      </c>
      <c r="D7" s="502" t="s">
        <v>17</v>
      </c>
      <c r="E7" s="502" t="s">
        <v>17</v>
      </c>
      <c r="F7" s="502" t="s">
        <v>17</v>
      </c>
      <c r="G7" s="502" t="s">
        <v>17</v>
      </c>
      <c r="H7" s="663"/>
      <c r="J7" s="210" t="s">
        <v>162</v>
      </c>
      <c r="K7" s="210" t="s">
        <v>163</v>
      </c>
      <c r="M7" s="210" t="s">
        <v>177</v>
      </c>
      <c r="O7" s="277"/>
      <c r="P7" s="277"/>
    </row>
    <row r="8" spans="1:20" ht="20.100000000000001" customHeight="1">
      <c r="A8" s="85"/>
      <c r="B8" s="85"/>
      <c r="C8" s="501">
        <v>2021</v>
      </c>
      <c r="D8" s="501">
        <v>2021</v>
      </c>
      <c r="E8" s="501">
        <v>2021</v>
      </c>
      <c r="F8" s="501">
        <v>2021</v>
      </c>
      <c r="G8" s="501">
        <v>2021</v>
      </c>
      <c r="H8" s="501">
        <v>2021</v>
      </c>
    </row>
    <row r="9" spans="1:20" ht="16.5" customHeight="1">
      <c r="A9" s="85"/>
      <c r="B9" s="85"/>
      <c r="C9" s="502"/>
      <c r="D9" s="502"/>
      <c r="E9" s="502"/>
      <c r="F9" s="502"/>
      <c r="G9" s="502"/>
      <c r="H9" s="502"/>
    </row>
    <row r="10" spans="1:20" ht="24.95" customHeight="1">
      <c r="A10" s="88" t="s">
        <v>1</v>
      </c>
      <c r="B10" s="89"/>
      <c r="C10" s="359">
        <v>2225535.15</v>
      </c>
      <c r="D10" s="359">
        <v>2868959</v>
      </c>
      <c r="E10" s="359">
        <v>7593711.1500000004</v>
      </c>
      <c r="F10" s="361">
        <v>88.013580097024985</v>
      </c>
      <c r="G10" s="361">
        <v>95.807773931831576</v>
      </c>
      <c r="H10" s="361">
        <v>96.074669710201263</v>
      </c>
      <c r="I10" s="90"/>
      <c r="J10" s="212">
        <v>1247667.318338718</v>
      </c>
      <c r="K10" s="212">
        <v>1311740.0000000002</v>
      </c>
      <c r="L10" s="79"/>
      <c r="M10" s="212">
        <v>2648192</v>
      </c>
      <c r="O10" s="284"/>
      <c r="P10" s="284"/>
      <c r="S10" s="211"/>
      <c r="T10" s="211"/>
    </row>
    <row r="11" spans="1:20" ht="24.95" customHeight="1">
      <c r="A11" s="115" t="s">
        <v>63</v>
      </c>
      <c r="B11" s="116"/>
      <c r="C11" s="359">
        <v>1664860</v>
      </c>
      <c r="D11" s="359">
        <v>2068059</v>
      </c>
      <c r="E11" s="359">
        <v>5165531</v>
      </c>
      <c r="F11" s="361">
        <v>88.448485999721129</v>
      </c>
      <c r="G11" s="361">
        <v>112.20297307693768</v>
      </c>
      <c r="H11" s="361">
        <v>98.516672914799202</v>
      </c>
      <c r="I11" s="117"/>
      <c r="J11" s="212">
        <v>929920.31833871803</v>
      </c>
      <c r="K11" s="212">
        <v>861921</v>
      </c>
      <c r="L11" s="79"/>
      <c r="M11" s="212">
        <v>1820340</v>
      </c>
      <c r="N11" s="211"/>
      <c r="O11" s="284"/>
      <c r="P11" s="284"/>
    </row>
    <row r="12" spans="1:20" ht="24.95" customHeight="1">
      <c r="A12" s="116"/>
      <c r="B12" s="128" t="s">
        <v>64</v>
      </c>
      <c r="C12" s="360">
        <v>1529058</v>
      </c>
      <c r="D12" s="360">
        <v>1735616</v>
      </c>
      <c r="E12" s="360">
        <v>4697286</v>
      </c>
      <c r="F12" s="362">
        <v>81.233776477158202</v>
      </c>
      <c r="G12" s="362">
        <v>94.166208662278137</v>
      </c>
      <c r="H12" s="362">
        <v>89.586334579981312</v>
      </c>
      <c r="I12" s="117"/>
      <c r="J12" s="211">
        <v>907256.86833871808</v>
      </c>
      <c r="K12" s="211">
        <v>838226</v>
      </c>
      <c r="L12" s="79"/>
      <c r="M12" s="211">
        <v>1801360</v>
      </c>
      <c r="O12" s="283"/>
      <c r="P12" s="283"/>
    </row>
    <row r="13" spans="1:20" ht="24.95" customHeight="1">
      <c r="A13" s="116"/>
      <c r="B13" s="129" t="s">
        <v>138</v>
      </c>
      <c r="C13" s="360">
        <v>0</v>
      </c>
      <c r="D13" s="360">
        <v>0</v>
      </c>
      <c r="E13" s="360">
        <v>0</v>
      </c>
      <c r="F13" s="360">
        <v>0</v>
      </c>
      <c r="G13" s="360">
        <v>0</v>
      </c>
      <c r="H13" s="360">
        <v>0</v>
      </c>
      <c r="I13" s="117"/>
      <c r="J13" s="211">
        <v>2200</v>
      </c>
      <c r="K13" s="211">
        <v>18600</v>
      </c>
      <c r="L13" s="79"/>
      <c r="M13" s="211">
        <v>2140</v>
      </c>
      <c r="O13" s="283"/>
      <c r="P13" s="283"/>
    </row>
    <row r="14" spans="1:20" ht="24.95" customHeight="1">
      <c r="A14" s="116"/>
      <c r="B14" s="130" t="s">
        <v>139</v>
      </c>
      <c r="C14" s="360">
        <v>0</v>
      </c>
      <c r="D14" s="360">
        <v>9142</v>
      </c>
      <c r="E14" s="360">
        <v>9142</v>
      </c>
      <c r="F14" s="360">
        <v>0</v>
      </c>
      <c r="G14" s="360">
        <v>0</v>
      </c>
      <c r="H14" s="360">
        <v>0</v>
      </c>
      <c r="I14" s="117"/>
      <c r="J14" s="211">
        <v>13194.2</v>
      </c>
      <c r="K14" s="211">
        <v>13547</v>
      </c>
      <c r="L14" s="79"/>
      <c r="M14" s="211">
        <v>14000</v>
      </c>
      <c r="O14" s="283"/>
      <c r="P14" s="283"/>
    </row>
    <row r="15" spans="1:20" ht="24.95" customHeight="1">
      <c r="A15" s="116"/>
      <c r="B15" s="128" t="s">
        <v>140</v>
      </c>
      <c r="C15" s="360">
        <v>73000</v>
      </c>
      <c r="D15" s="360">
        <v>136611</v>
      </c>
      <c r="E15" s="360">
        <v>209611</v>
      </c>
      <c r="F15" s="360">
        <v>0</v>
      </c>
      <c r="G15" s="360">
        <v>0</v>
      </c>
      <c r="H15" s="360">
        <v>0</v>
      </c>
      <c r="I15" s="117"/>
      <c r="J15" s="211">
        <v>9469.25</v>
      </c>
      <c r="K15" s="211">
        <v>10148</v>
      </c>
      <c r="L15" s="79"/>
      <c r="M15" s="211">
        <v>4980</v>
      </c>
      <c r="O15" s="283"/>
      <c r="P15" s="283"/>
    </row>
    <row r="16" spans="1:20" ht="24.95" customHeight="1">
      <c r="A16" s="116"/>
      <c r="B16" s="130" t="s">
        <v>141</v>
      </c>
      <c r="C16" s="360">
        <v>3002</v>
      </c>
      <c r="D16" s="360">
        <v>20998</v>
      </c>
      <c r="E16" s="360">
        <v>24000</v>
      </c>
      <c r="F16" s="360">
        <v>0</v>
      </c>
      <c r="G16" s="360">
        <v>0</v>
      </c>
      <c r="H16" s="360">
        <v>0</v>
      </c>
      <c r="I16" s="94"/>
      <c r="J16" s="211">
        <v>0</v>
      </c>
      <c r="K16" s="211">
        <v>0</v>
      </c>
      <c r="L16" s="79"/>
      <c r="M16" s="222" t="s">
        <v>174</v>
      </c>
      <c r="O16" s="283"/>
      <c r="P16" s="283"/>
    </row>
    <row r="17" spans="1:16" ht="24.95" customHeight="1">
      <c r="A17" s="116"/>
      <c r="B17" s="128" t="s">
        <v>142</v>
      </c>
      <c r="C17" s="360">
        <v>59800</v>
      </c>
      <c r="D17" s="360">
        <v>165692</v>
      </c>
      <c r="E17" s="360">
        <v>225492</v>
      </c>
      <c r="F17" s="360">
        <v>0</v>
      </c>
      <c r="G17" s="360">
        <v>0</v>
      </c>
      <c r="H17" s="360">
        <v>0</v>
      </c>
      <c r="I17" s="94"/>
      <c r="J17" s="211">
        <v>0</v>
      </c>
      <c r="K17" s="211">
        <v>0</v>
      </c>
      <c r="L17" s="79"/>
      <c r="M17" s="222" t="s">
        <v>174</v>
      </c>
      <c r="O17" s="283"/>
      <c r="P17" s="283"/>
    </row>
    <row r="18" spans="1:16" ht="24.95" customHeight="1">
      <c r="A18" s="115" t="s">
        <v>65</v>
      </c>
      <c r="B18" s="118"/>
      <c r="C18" s="359">
        <v>525025.15</v>
      </c>
      <c r="D18" s="359">
        <v>731632</v>
      </c>
      <c r="E18" s="359">
        <v>2175181.15</v>
      </c>
      <c r="F18" s="361">
        <v>97.775741802244028</v>
      </c>
      <c r="G18" s="361">
        <v>76.104407018025626</v>
      </c>
      <c r="H18" s="361">
        <v>99.004774428114388</v>
      </c>
      <c r="I18" s="94"/>
      <c r="J18" s="212">
        <v>223665</v>
      </c>
      <c r="K18" s="212">
        <v>345065</v>
      </c>
      <c r="L18" s="79"/>
      <c r="M18" s="212">
        <v>633779</v>
      </c>
      <c r="O18" s="284"/>
      <c r="P18" s="284"/>
    </row>
    <row r="19" spans="1:16" ht="24.95" customHeight="1">
      <c r="A19" s="121"/>
      <c r="B19" s="133" t="s">
        <v>85</v>
      </c>
      <c r="C19" s="360">
        <v>525025.15</v>
      </c>
      <c r="D19" s="360">
        <v>731632</v>
      </c>
      <c r="E19" s="360">
        <v>2174531.15</v>
      </c>
      <c r="F19" s="362">
        <v>97.775741802244028</v>
      </c>
      <c r="G19" s="362">
        <v>76.104407018025626</v>
      </c>
      <c r="H19" s="362">
        <v>98.975189258447813</v>
      </c>
      <c r="I19" s="94"/>
      <c r="J19" s="211">
        <v>220915</v>
      </c>
      <c r="K19" s="211">
        <v>332430</v>
      </c>
      <c r="L19" s="79"/>
      <c r="M19" s="211">
        <v>633779</v>
      </c>
      <c r="O19" s="283"/>
      <c r="P19" s="283"/>
    </row>
    <row r="20" spans="1:16" ht="24.95" customHeight="1">
      <c r="A20" s="121"/>
      <c r="B20" s="129" t="s">
        <v>138</v>
      </c>
      <c r="C20" s="360">
        <v>46000</v>
      </c>
      <c r="D20" s="360">
        <v>88053</v>
      </c>
      <c r="E20" s="360">
        <v>134053</v>
      </c>
      <c r="F20" s="360">
        <v>0</v>
      </c>
      <c r="G20" s="360">
        <v>0</v>
      </c>
      <c r="H20" s="360">
        <v>0</v>
      </c>
      <c r="I20" s="94"/>
      <c r="J20" s="211">
        <v>0</v>
      </c>
      <c r="K20" s="211">
        <v>2804</v>
      </c>
      <c r="L20" s="79"/>
      <c r="M20" s="222" t="s">
        <v>174</v>
      </c>
      <c r="O20" s="283"/>
      <c r="P20" s="283"/>
    </row>
    <row r="21" spans="1:16" ht="24.95" customHeight="1">
      <c r="A21" s="122"/>
      <c r="B21" s="128" t="s">
        <v>143</v>
      </c>
      <c r="C21" s="360">
        <v>0</v>
      </c>
      <c r="D21" s="360">
        <v>0</v>
      </c>
      <c r="E21" s="360">
        <v>0</v>
      </c>
      <c r="F21" s="360">
        <v>0</v>
      </c>
      <c r="G21" s="360">
        <v>0</v>
      </c>
      <c r="H21" s="360">
        <v>0</v>
      </c>
      <c r="I21" s="98"/>
      <c r="J21" s="211">
        <v>2750</v>
      </c>
      <c r="K21" s="211">
        <v>12635</v>
      </c>
      <c r="L21" s="79"/>
      <c r="M21" s="222" t="s">
        <v>174</v>
      </c>
      <c r="O21" s="283"/>
      <c r="P21" s="283"/>
    </row>
    <row r="22" spans="1:16" ht="24.95" customHeight="1">
      <c r="A22" s="122"/>
      <c r="B22" s="128" t="s">
        <v>142</v>
      </c>
      <c r="C22" s="360">
        <v>0</v>
      </c>
      <c r="D22" s="360">
        <v>0</v>
      </c>
      <c r="E22" s="360">
        <v>650</v>
      </c>
      <c r="F22" s="360">
        <v>0</v>
      </c>
      <c r="G22" s="360">
        <v>0</v>
      </c>
      <c r="H22" s="360">
        <v>0</v>
      </c>
      <c r="I22" s="94"/>
      <c r="J22" s="211">
        <v>0</v>
      </c>
      <c r="K22" s="211">
        <v>0</v>
      </c>
      <c r="L22" s="79"/>
      <c r="M22" s="222" t="s">
        <v>174</v>
      </c>
      <c r="O22" s="283"/>
      <c r="P22" s="283"/>
    </row>
    <row r="23" spans="1:16" ht="24.95" customHeight="1">
      <c r="A23" s="115" t="s">
        <v>66</v>
      </c>
      <c r="B23" s="118"/>
      <c r="C23" s="359">
        <v>35650</v>
      </c>
      <c r="D23" s="359">
        <v>69268</v>
      </c>
      <c r="E23" s="359">
        <v>252999</v>
      </c>
      <c r="F23" s="361">
        <v>32.597297195454395</v>
      </c>
      <c r="G23" s="361">
        <v>36.456650228156697</v>
      </c>
      <c r="H23" s="361">
        <v>54.57093861273988</v>
      </c>
      <c r="I23" s="94"/>
      <c r="J23" s="212">
        <v>94082</v>
      </c>
      <c r="K23" s="212">
        <v>104754</v>
      </c>
      <c r="L23" s="79"/>
      <c r="M23" s="212">
        <v>194073</v>
      </c>
      <c r="O23" s="284"/>
      <c r="P23" s="284"/>
    </row>
    <row r="24" spans="1:16" ht="24.95" customHeight="1">
      <c r="A24" s="122"/>
      <c r="B24" s="133" t="s">
        <v>86</v>
      </c>
      <c r="C24" s="360">
        <v>32902</v>
      </c>
      <c r="D24" s="360">
        <v>67098</v>
      </c>
      <c r="E24" s="360">
        <v>246081</v>
      </c>
      <c r="F24" s="362">
        <v>32.183547663158819</v>
      </c>
      <c r="G24" s="362">
        <v>40.498306987524217</v>
      </c>
      <c r="H24" s="362">
        <v>57.363897328685603</v>
      </c>
      <c r="I24" s="98"/>
      <c r="J24" s="211">
        <v>94082</v>
      </c>
      <c r="K24" s="211">
        <v>104754</v>
      </c>
      <c r="L24" s="79"/>
      <c r="M24" s="211">
        <v>187603</v>
      </c>
      <c r="O24" s="283"/>
      <c r="P24" s="283"/>
    </row>
    <row r="25" spans="1:16" ht="24.95" customHeight="1">
      <c r="A25" s="122"/>
      <c r="B25" s="129" t="s">
        <v>138</v>
      </c>
      <c r="C25" s="360">
        <v>0</v>
      </c>
      <c r="D25" s="360">
        <v>0</v>
      </c>
      <c r="E25" s="360">
        <v>0</v>
      </c>
      <c r="F25" s="360">
        <v>0</v>
      </c>
      <c r="G25" s="360">
        <v>0</v>
      </c>
      <c r="H25" s="360">
        <v>0</v>
      </c>
      <c r="I25" s="124"/>
      <c r="J25" s="211">
        <v>0</v>
      </c>
      <c r="K25" s="211">
        <v>5976</v>
      </c>
      <c r="L25" s="79"/>
      <c r="M25" s="222" t="s">
        <v>174</v>
      </c>
      <c r="O25" s="283"/>
      <c r="P25" s="283"/>
    </row>
    <row r="26" spans="1:16" ht="24.95" customHeight="1">
      <c r="A26" s="91"/>
      <c r="B26" s="128" t="s">
        <v>144</v>
      </c>
      <c r="C26" s="360">
        <v>0</v>
      </c>
      <c r="D26" s="360">
        <v>0</v>
      </c>
      <c r="E26" s="360">
        <v>0</v>
      </c>
      <c r="F26" s="360">
        <v>0</v>
      </c>
      <c r="G26" s="360">
        <v>0</v>
      </c>
      <c r="H26" s="360">
        <v>0</v>
      </c>
      <c r="I26" s="117"/>
      <c r="J26" s="211">
        <v>0</v>
      </c>
      <c r="K26" s="211">
        <v>0</v>
      </c>
      <c r="L26" s="79"/>
      <c r="M26" s="211">
        <v>6470</v>
      </c>
      <c r="O26" s="283"/>
      <c r="P26" s="283"/>
    </row>
    <row r="27" spans="1:16" ht="24.95" customHeight="1">
      <c r="A27" s="91"/>
      <c r="B27" s="128" t="s">
        <v>142</v>
      </c>
      <c r="C27" s="360">
        <v>2748</v>
      </c>
      <c r="D27" s="360">
        <v>2170</v>
      </c>
      <c r="E27" s="360">
        <v>6918</v>
      </c>
      <c r="F27" s="352">
        <v>68.485359785982055</v>
      </c>
      <c r="G27" s="352">
        <v>17.36</v>
      </c>
      <c r="H27" s="508">
        <v>39.123346548490844</v>
      </c>
      <c r="I27" s="94"/>
      <c r="J27" s="211">
        <v>0</v>
      </c>
      <c r="K27" s="211">
        <v>0</v>
      </c>
      <c r="L27" s="79"/>
      <c r="M27" s="222" t="s">
        <v>174</v>
      </c>
      <c r="O27" s="283"/>
      <c r="P27" s="283"/>
    </row>
    <row r="28" spans="1:16" ht="24.95" customHeight="1">
      <c r="A28" s="91"/>
      <c r="B28" s="125"/>
      <c r="C28" s="119"/>
      <c r="D28" s="119"/>
      <c r="E28" s="120"/>
      <c r="F28" s="120"/>
      <c r="G28" s="215"/>
      <c r="H28" s="214"/>
      <c r="I28" s="94"/>
      <c r="J28" s="79"/>
      <c r="K28" s="79"/>
      <c r="L28" s="79"/>
    </row>
    <row r="29" spans="1:16" ht="20.100000000000001" customHeight="1">
      <c r="A29" s="109"/>
      <c r="B29" s="92"/>
      <c r="C29" s="126"/>
      <c r="D29" s="126"/>
      <c r="E29" s="126"/>
      <c r="F29" s="126"/>
      <c r="G29" s="213"/>
      <c r="H29" s="214"/>
      <c r="I29" s="94"/>
      <c r="J29" s="79"/>
      <c r="K29" s="79"/>
      <c r="L29" s="79"/>
    </row>
    <row r="30" spans="1:16" ht="20.100000000000001" customHeight="1">
      <c r="A30" s="109"/>
      <c r="C30" s="127"/>
      <c r="D30" s="127"/>
      <c r="E30" s="127"/>
      <c r="F30" s="127"/>
      <c r="G30" s="213"/>
      <c r="H30" s="214"/>
      <c r="I30" s="124"/>
      <c r="J30" s="79"/>
      <c r="K30" s="79"/>
      <c r="L30" s="79"/>
    </row>
    <row r="31" spans="1:16" ht="20.100000000000001" customHeight="1">
      <c r="A31" s="109"/>
      <c r="B31" s="92"/>
      <c r="C31" s="123"/>
      <c r="D31" s="123"/>
      <c r="E31" s="123"/>
      <c r="F31" s="123"/>
      <c r="G31" s="216"/>
      <c r="H31" s="216"/>
      <c r="I31" s="124"/>
      <c r="J31" s="79"/>
      <c r="K31" s="79"/>
      <c r="L31" s="79"/>
    </row>
    <row r="32" spans="1:16" ht="20.100000000000001" customHeight="1">
      <c r="A32" s="109"/>
      <c r="G32" s="216"/>
      <c r="H32" s="216"/>
      <c r="I32" s="124"/>
      <c r="J32" s="79"/>
      <c r="K32" s="79"/>
      <c r="L32" s="79"/>
    </row>
    <row r="33" spans="1:9" ht="20.100000000000001" customHeight="1">
      <c r="A33" s="109"/>
      <c r="G33" s="216"/>
      <c r="H33" s="216"/>
    </row>
    <row r="34" spans="1:9" ht="20.100000000000001" customHeight="1">
      <c r="A34" s="109"/>
      <c r="G34" s="216"/>
      <c r="H34" s="216"/>
    </row>
    <row r="35" spans="1:9" ht="20.100000000000001" customHeight="1">
      <c r="A35" s="109"/>
      <c r="G35" s="213"/>
      <c r="H35" s="214"/>
    </row>
    <row r="36" spans="1:9" ht="20.100000000000001" customHeight="1">
      <c r="A36" s="109"/>
      <c r="C36" s="123"/>
      <c r="D36" s="123"/>
      <c r="E36" s="123"/>
      <c r="F36" s="123"/>
      <c r="G36" s="213"/>
      <c r="H36" s="214"/>
    </row>
    <row r="37" spans="1:9" ht="20.100000000000001" customHeight="1">
      <c r="A37" s="109"/>
      <c r="C37" s="123"/>
      <c r="D37" s="123"/>
      <c r="E37" s="123"/>
      <c r="F37" s="123"/>
      <c r="G37" s="216"/>
      <c r="H37" s="216"/>
      <c r="I37" s="124"/>
    </row>
    <row r="38" spans="1:9" ht="20.100000000000001" customHeight="1">
      <c r="A38" s="109"/>
      <c r="B38" s="110"/>
      <c r="G38" s="213"/>
      <c r="H38" s="214"/>
      <c r="I38" s="124"/>
    </row>
    <row r="39" spans="1:9" ht="20.100000000000001" customHeight="1">
      <c r="A39" s="109"/>
      <c r="C39" s="123"/>
      <c r="D39" s="123"/>
      <c r="E39" s="123"/>
      <c r="F39" s="123"/>
      <c r="G39" s="216"/>
      <c r="H39" s="216"/>
    </row>
    <row r="40" spans="1:9" ht="20.100000000000001" customHeight="1">
      <c r="A40" s="109"/>
      <c r="B40" s="92"/>
      <c r="G40" s="213"/>
      <c r="H40" s="214"/>
      <c r="I40" s="124"/>
    </row>
    <row r="41" spans="1:9" ht="20.100000000000001" customHeight="1">
      <c r="A41" s="109"/>
      <c r="C41" s="123"/>
      <c r="D41" s="123"/>
      <c r="E41" s="123"/>
      <c r="F41" s="123"/>
      <c r="G41" s="216"/>
      <c r="H41" s="216"/>
    </row>
    <row r="42" spans="1:9" ht="20.100000000000001" customHeight="1">
      <c r="A42" s="109"/>
      <c r="B42" s="92"/>
      <c r="I42" s="124"/>
    </row>
    <row r="43" spans="1:9" ht="20.100000000000001" customHeight="1">
      <c r="A43" s="109"/>
    </row>
    <row r="44" spans="1:9" ht="20.100000000000001" customHeight="1">
      <c r="A44" s="109"/>
    </row>
    <row r="45" spans="1:9" ht="20.100000000000001" customHeight="1">
      <c r="A45" s="109"/>
    </row>
    <row r="46" spans="1:9" ht="20.100000000000001" customHeight="1">
      <c r="A46" s="109"/>
      <c r="G46" s="113"/>
    </row>
    <row r="47" spans="1:9" ht="20.100000000000001" customHeight="1">
      <c r="A47" s="109"/>
      <c r="C47" s="113"/>
      <c r="D47" s="113"/>
      <c r="E47" s="113"/>
      <c r="F47" s="113"/>
      <c r="G47" s="113"/>
    </row>
    <row r="48" spans="1:9" ht="20.100000000000001" customHeight="1">
      <c r="A48" s="109"/>
      <c r="C48" s="113"/>
      <c r="D48" s="113"/>
      <c r="E48" s="113"/>
      <c r="F48" s="113"/>
      <c r="G48" s="113"/>
    </row>
    <row r="49" spans="1:7" ht="20.100000000000001" customHeight="1">
      <c r="A49" s="109"/>
      <c r="C49" s="113"/>
      <c r="D49" s="113"/>
      <c r="E49" s="113"/>
      <c r="F49" s="113"/>
      <c r="G49" s="113"/>
    </row>
    <row r="50" spans="1:7" ht="20.100000000000001" customHeight="1">
      <c r="A50" s="109"/>
      <c r="C50" s="113"/>
      <c r="D50" s="113"/>
      <c r="E50" s="113"/>
      <c r="F50" s="113"/>
      <c r="G50" s="113"/>
    </row>
    <row r="51" spans="1:7" ht="20.100000000000001" customHeight="1">
      <c r="A51" s="109"/>
      <c r="C51" s="113"/>
      <c r="D51" s="113"/>
      <c r="E51" s="113"/>
      <c r="F51" s="113"/>
    </row>
    <row r="52" spans="1:7" ht="20.100000000000001" customHeight="1">
      <c r="A52" s="109"/>
    </row>
    <row r="53" spans="1:7" ht="15.95" customHeight="1">
      <c r="A53" s="109"/>
    </row>
    <row r="54" spans="1:7" ht="15.95" customHeight="1">
      <c r="A54" s="109"/>
    </row>
    <row r="55" spans="1:7" ht="15.95" customHeight="1">
      <c r="A55" s="109"/>
    </row>
    <row r="56" spans="1:7" ht="15.95" customHeight="1">
      <c r="A56" s="109"/>
    </row>
    <row r="57" spans="1:7" ht="15.95" customHeight="1">
      <c r="A57" s="109"/>
    </row>
    <row r="58" spans="1:7" ht="15.95" customHeight="1">
      <c r="A58" s="109"/>
    </row>
    <row r="59" spans="1:7" ht="15.95" customHeight="1">
      <c r="A59" s="109"/>
    </row>
    <row r="60" spans="1:7" ht="15.95" customHeight="1">
      <c r="A60" s="109"/>
    </row>
    <row r="61" spans="1:7" ht="15.95" customHeight="1">
      <c r="A61" s="109"/>
    </row>
    <row r="62" spans="1:7" ht="15.95" customHeight="1">
      <c r="A62" s="109"/>
    </row>
    <row r="63" spans="1:7" ht="15.95" customHeight="1">
      <c r="A63" s="109"/>
    </row>
    <row r="64" spans="1:7" ht="15.95" customHeight="1">
      <c r="A64" s="109"/>
    </row>
    <row r="65" spans="1:1" ht="15.95" customHeight="1">
      <c r="A65" s="109"/>
    </row>
    <row r="66" spans="1:1" ht="15.95" customHeight="1">
      <c r="A66" s="109"/>
    </row>
    <row r="67" spans="1:1" ht="15.95" customHeight="1">
      <c r="A67" s="109"/>
    </row>
    <row r="68" spans="1:1" ht="15.95" customHeight="1">
      <c r="A68" s="109"/>
    </row>
    <row r="69" spans="1:1" ht="15.95" customHeight="1">
      <c r="A69" s="109"/>
    </row>
    <row r="70" spans="1:1" ht="15.95" customHeight="1">
      <c r="A70" s="109"/>
    </row>
    <row r="71" spans="1:1" ht="15.95" customHeight="1">
      <c r="A71" s="109"/>
    </row>
    <row r="72" spans="1:1" ht="15.95" customHeight="1">
      <c r="A72" s="109"/>
    </row>
    <row r="73" spans="1:1" ht="15.95" customHeight="1">
      <c r="A73" s="109"/>
    </row>
    <row r="74" spans="1:1" ht="15.95" customHeight="1">
      <c r="A74" s="109"/>
    </row>
  </sheetData>
  <mergeCells count="4">
    <mergeCell ref="A1:H1"/>
    <mergeCell ref="A2:H2"/>
    <mergeCell ref="F5:H5"/>
    <mergeCell ref="H6:H7"/>
  </mergeCells>
  <pageMargins left="0.55118110236220474" right="0.31496062992125984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2" sqref="A2"/>
    </sheetView>
  </sheetViews>
  <sheetFormatPr defaultRowHeight="15.75"/>
  <cols>
    <col min="1" max="1" width="33.125" customWidth="1"/>
    <col min="2" max="2" width="8.875" customWidth="1"/>
    <col min="3" max="3" width="11.375" customWidth="1"/>
    <col min="4" max="4" width="8.875" customWidth="1"/>
    <col min="5" max="5" width="11.375" customWidth="1"/>
    <col min="6" max="6" width="10.375" customWidth="1"/>
    <col min="7" max="7" width="11.5" customWidth="1"/>
    <col min="9" max="9" width="12.5" customWidth="1"/>
  </cols>
  <sheetData>
    <row r="1" spans="1:14" s="391" customFormat="1" ht="31.5" customHeight="1">
      <c r="A1" s="680" t="s">
        <v>392</v>
      </c>
      <c r="B1" s="680"/>
      <c r="C1" s="680"/>
      <c r="D1" s="680"/>
      <c r="E1" s="680"/>
      <c r="F1" s="680"/>
      <c r="G1" s="680"/>
    </row>
    <row r="2" spans="1:14" s="394" customFormat="1" ht="16.5">
      <c r="A2" s="392"/>
      <c r="B2" s="392"/>
      <c r="C2" s="392"/>
      <c r="D2" s="392"/>
      <c r="E2" s="392"/>
      <c r="F2" s="393"/>
      <c r="G2" s="393"/>
    </row>
    <row r="3" spans="1:14" s="395" customFormat="1" ht="51" customHeight="1">
      <c r="A3" s="681"/>
      <c r="B3" s="683" t="s">
        <v>329</v>
      </c>
      <c r="C3" s="683"/>
      <c r="D3" s="683" t="s">
        <v>323</v>
      </c>
      <c r="E3" s="683"/>
      <c r="F3" s="683" t="s">
        <v>367</v>
      </c>
      <c r="G3" s="683"/>
    </row>
    <row r="4" spans="1:14" s="326" customFormat="1" ht="31.5">
      <c r="A4" s="682"/>
      <c r="B4" s="396" t="s">
        <v>249</v>
      </c>
      <c r="C4" s="397" t="s">
        <v>250</v>
      </c>
      <c r="D4" s="396" t="s">
        <v>249</v>
      </c>
      <c r="E4" s="397" t="s">
        <v>250</v>
      </c>
      <c r="F4" s="396" t="s">
        <v>249</v>
      </c>
      <c r="G4" s="397" t="s">
        <v>251</v>
      </c>
    </row>
    <row r="5" spans="1:14" s="326" customFormat="1" ht="31.5">
      <c r="A5" s="398" t="s">
        <v>252</v>
      </c>
      <c r="B5" s="430">
        <f>SUM(B7:B24)</f>
        <v>1169</v>
      </c>
      <c r="C5" s="430">
        <f t="shared" ref="C5:E5" si="0">SUM(C7:C24)</f>
        <v>12337.255983500001</v>
      </c>
      <c r="D5" s="430">
        <f t="shared" si="0"/>
        <v>1210</v>
      </c>
      <c r="E5" s="430">
        <f t="shared" si="0"/>
        <v>8832.6301872309996</v>
      </c>
      <c r="F5" s="399">
        <f>B5/D5%</f>
        <v>96.611570247933884</v>
      </c>
      <c r="G5" s="399">
        <f>C5/E5%</f>
        <v>139.67816745385204</v>
      </c>
      <c r="I5" s="653"/>
      <c r="J5" s="400"/>
    </row>
    <row r="6" spans="1:14" s="326" customFormat="1" ht="22.5" customHeight="1">
      <c r="A6" s="401" t="s">
        <v>253</v>
      </c>
      <c r="B6" s="494"/>
      <c r="C6" s="494"/>
      <c r="D6" s="494"/>
      <c r="E6" s="494"/>
      <c r="F6" s="399"/>
      <c r="G6" s="399"/>
      <c r="I6" s="653"/>
      <c r="J6" s="400"/>
      <c r="M6" s="402"/>
      <c r="N6" s="402"/>
    </row>
    <row r="7" spans="1:14" s="403" customFormat="1" ht="22.5" customHeight="1">
      <c r="A7" s="150" t="s">
        <v>254</v>
      </c>
      <c r="B7" s="456">
        <v>12</v>
      </c>
      <c r="C7" s="456">
        <v>210.8</v>
      </c>
      <c r="D7" s="456">
        <v>30</v>
      </c>
      <c r="E7" s="456">
        <v>332.45</v>
      </c>
      <c r="F7" s="429">
        <f t="shared" ref="F7:F27" si="1">B7/D7%</f>
        <v>40</v>
      </c>
      <c r="G7" s="429">
        <f t="shared" ref="G7:G23" si="2">C7/E7%</f>
        <v>63.408031282899685</v>
      </c>
      <c r="I7" s="653"/>
      <c r="J7" s="492"/>
    </row>
    <row r="8" spans="1:14" s="403" customFormat="1" ht="22.5" customHeight="1">
      <c r="A8" s="150" t="s">
        <v>0</v>
      </c>
      <c r="B8" s="456">
        <v>6</v>
      </c>
      <c r="C8" s="456">
        <v>392.5</v>
      </c>
      <c r="D8" s="456">
        <v>12</v>
      </c>
      <c r="E8" s="456">
        <v>64.8</v>
      </c>
      <c r="F8" s="429">
        <f t="shared" si="1"/>
        <v>50</v>
      </c>
      <c r="G8" s="429">
        <f t="shared" si="2"/>
        <v>605.70987654320982</v>
      </c>
      <c r="I8" s="653"/>
      <c r="J8" s="492"/>
    </row>
    <row r="9" spans="1:14" s="326" customFormat="1" ht="22.5" customHeight="1">
      <c r="A9" s="150" t="s">
        <v>255</v>
      </c>
      <c r="B9" s="456">
        <v>230</v>
      </c>
      <c r="C9" s="456">
        <v>2181.6934855</v>
      </c>
      <c r="D9" s="456">
        <v>221</v>
      </c>
      <c r="E9" s="456">
        <v>2000.2065112309999</v>
      </c>
      <c r="F9" s="429">
        <f t="shared" si="1"/>
        <v>104.07239819004525</v>
      </c>
      <c r="G9" s="429">
        <f t="shared" si="2"/>
        <v>109.07341183272652</v>
      </c>
      <c r="I9" s="653"/>
      <c r="J9" s="492"/>
    </row>
    <row r="10" spans="1:14" s="326" customFormat="1" ht="31.5">
      <c r="A10" s="150" t="s">
        <v>256</v>
      </c>
      <c r="B10" s="456">
        <v>16</v>
      </c>
      <c r="C10" s="456">
        <v>136.37</v>
      </c>
      <c r="D10" s="456">
        <v>35</v>
      </c>
      <c r="E10" s="456">
        <v>216.1</v>
      </c>
      <c r="F10" s="429">
        <f t="shared" si="1"/>
        <v>45.714285714285715</v>
      </c>
      <c r="G10" s="429">
        <f t="shared" si="2"/>
        <v>63.105043961129105</v>
      </c>
      <c r="I10" s="653"/>
      <c r="J10" s="492"/>
    </row>
    <row r="11" spans="1:14" s="326" customFormat="1" ht="31.5">
      <c r="A11" s="404" t="s">
        <v>133</v>
      </c>
      <c r="B11" s="456">
        <v>4</v>
      </c>
      <c r="C11" s="456">
        <v>16.89</v>
      </c>
      <c r="D11" s="456">
        <v>3</v>
      </c>
      <c r="E11" s="456">
        <v>15.9</v>
      </c>
      <c r="F11" s="429">
        <f t="shared" si="1"/>
        <v>133.33333333333334</v>
      </c>
      <c r="G11" s="429">
        <f t="shared" si="2"/>
        <v>106.22641509433963</v>
      </c>
      <c r="I11" s="653"/>
      <c r="J11" s="492"/>
    </row>
    <row r="12" spans="1:14" s="326" customFormat="1" ht="23.25" customHeight="1">
      <c r="A12" s="150" t="s">
        <v>257</v>
      </c>
      <c r="B12" s="456">
        <v>203</v>
      </c>
      <c r="C12" s="456">
        <v>1856.9117980000001</v>
      </c>
      <c r="D12" s="456">
        <v>210</v>
      </c>
      <c r="E12" s="456">
        <v>1442.3946679999999</v>
      </c>
      <c r="F12" s="429">
        <f t="shared" si="1"/>
        <v>96.666666666666657</v>
      </c>
      <c r="G12" s="429">
        <f t="shared" si="2"/>
        <v>128.73812134752015</v>
      </c>
      <c r="I12" s="653"/>
      <c r="J12" s="492"/>
    </row>
    <row r="13" spans="1:14" s="326" customFormat="1" ht="31.5">
      <c r="A13" s="404" t="s">
        <v>258</v>
      </c>
      <c r="B13" s="456">
        <v>354</v>
      </c>
      <c r="C13" s="456">
        <v>2137.2249999999999</v>
      </c>
      <c r="D13" s="456">
        <v>395</v>
      </c>
      <c r="E13" s="456">
        <v>2070.1928079999998</v>
      </c>
      <c r="F13" s="429">
        <f t="shared" si="1"/>
        <v>89.620253164556956</v>
      </c>
      <c r="G13" s="429">
        <f t="shared" si="2"/>
        <v>103.23796854771027</v>
      </c>
      <c r="I13" s="653"/>
      <c r="J13" s="492"/>
    </row>
    <row r="14" spans="1:14" s="326" customFormat="1" ht="19.5" customHeight="1">
      <c r="A14" s="150" t="s">
        <v>259</v>
      </c>
      <c r="B14" s="456">
        <v>37</v>
      </c>
      <c r="C14" s="456">
        <v>223.4</v>
      </c>
      <c r="D14" s="456">
        <v>40</v>
      </c>
      <c r="E14" s="456">
        <v>165.1</v>
      </c>
      <c r="F14" s="429">
        <f t="shared" si="1"/>
        <v>92.5</v>
      </c>
      <c r="G14" s="429">
        <f t="shared" si="2"/>
        <v>135.31193216232586</v>
      </c>
      <c r="I14" s="653"/>
      <c r="J14" s="492"/>
    </row>
    <row r="15" spans="1:14" s="326" customFormat="1" ht="19.5" customHeight="1">
      <c r="A15" s="150" t="s">
        <v>260</v>
      </c>
      <c r="B15" s="456">
        <v>32</v>
      </c>
      <c r="C15" s="456">
        <v>125.8</v>
      </c>
      <c r="D15" s="456">
        <v>26</v>
      </c>
      <c r="E15" s="456">
        <v>194.8</v>
      </c>
      <c r="F15" s="429">
        <f t="shared" si="1"/>
        <v>123.07692307692307</v>
      </c>
      <c r="G15" s="429">
        <f t="shared" si="2"/>
        <v>64.579055441478431</v>
      </c>
      <c r="I15" s="653"/>
      <c r="J15" s="492"/>
    </row>
    <row r="16" spans="1:14" s="326" customFormat="1" ht="19.5" customHeight="1">
      <c r="A16" s="405" t="s">
        <v>261</v>
      </c>
      <c r="B16" s="456">
        <v>7</v>
      </c>
      <c r="C16" s="456">
        <v>16.8</v>
      </c>
      <c r="D16" s="456">
        <v>5</v>
      </c>
      <c r="E16" s="456">
        <v>39.352499999999999</v>
      </c>
      <c r="F16" s="429">
        <f t="shared" si="1"/>
        <v>140</v>
      </c>
      <c r="G16" s="429">
        <f t="shared" si="2"/>
        <v>42.691061558986085</v>
      </c>
      <c r="I16" s="653"/>
      <c r="J16" s="492"/>
    </row>
    <row r="17" spans="1:13" s="326" customFormat="1" ht="31.5">
      <c r="A17" s="405" t="s">
        <v>262</v>
      </c>
      <c r="B17" s="456">
        <v>5</v>
      </c>
      <c r="C17" s="456">
        <v>55</v>
      </c>
      <c r="D17" s="456">
        <v>5</v>
      </c>
      <c r="E17" s="456">
        <v>158.5</v>
      </c>
      <c r="F17" s="429">
        <f t="shared" si="1"/>
        <v>100</v>
      </c>
      <c r="G17" s="429">
        <f t="shared" si="2"/>
        <v>34.700315457413247</v>
      </c>
      <c r="I17" s="653"/>
      <c r="J17" s="492"/>
    </row>
    <row r="18" spans="1:13" s="326" customFormat="1" ht="18.75" customHeight="1">
      <c r="A18" s="150" t="s">
        <v>263</v>
      </c>
      <c r="B18" s="456">
        <v>69</v>
      </c>
      <c r="C18" s="456">
        <v>4222.09</v>
      </c>
      <c r="D18" s="456">
        <v>52</v>
      </c>
      <c r="E18" s="456">
        <v>1350.09</v>
      </c>
      <c r="F18" s="429">
        <f t="shared" si="1"/>
        <v>132.69230769230768</v>
      </c>
      <c r="G18" s="429">
        <f t="shared" si="2"/>
        <v>312.72655897014278</v>
      </c>
      <c r="I18" s="653"/>
      <c r="J18" s="492"/>
    </row>
    <row r="19" spans="1:13" s="326" customFormat="1" ht="31.5">
      <c r="A19" s="405" t="s">
        <v>264</v>
      </c>
      <c r="B19" s="456">
        <v>106</v>
      </c>
      <c r="C19" s="456">
        <v>423.27800000000002</v>
      </c>
      <c r="D19" s="456">
        <v>99</v>
      </c>
      <c r="E19" s="456">
        <v>459.0686</v>
      </c>
      <c r="F19" s="429">
        <f t="shared" si="1"/>
        <v>107.07070707070707</v>
      </c>
      <c r="G19" s="429">
        <f t="shared" si="2"/>
        <v>92.203648866422157</v>
      </c>
      <c r="I19" s="653"/>
      <c r="J19" s="492"/>
    </row>
    <row r="20" spans="1:13" s="326" customFormat="1" ht="19.5" customHeight="1">
      <c r="A20" s="405" t="s">
        <v>265</v>
      </c>
      <c r="B20" s="456">
        <v>52</v>
      </c>
      <c r="C20" s="456">
        <v>175.95070000000001</v>
      </c>
      <c r="D20" s="456">
        <v>49</v>
      </c>
      <c r="E20" s="456">
        <v>187.99510000000001</v>
      </c>
      <c r="F20" s="429">
        <f t="shared" si="1"/>
        <v>106.12244897959184</v>
      </c>
      <c r="G20" s="429">
        <f t="shared" si="2"/>
        <v>93.593237270545885</v>
      </c>
      <c r="I20" s="653"/>
      <c r="J20" s="492"/>
    </row>
    <row r="21" spans="1:13" s="326" customFormat="1" ht="19.5" customHeight="1">
      <c r="A21" s="405" t="s">
        <v>266</v>
      </c>
      <c r="B21" s="456">
        <v>26</v>
      </c>
      <c r="C21" s="456">
        <v>118.499</v>
      </c>
      <c r="D21" s="456">
        <v>17</v>
      </c>
      <c r="E21" s="456">
        <v>82.88</v>
      </c>
      <c r="F21" s="429">
        <f t="shared" si="1"/>
        <v>152.94117647058823</v>
      </c>
      <c r="G21" s="429">
        <f t="shared" si="2"/>
        <v>142.97659266409266</v>
      </c>
      <c r="I21" s="653"/>
      <c r="J21" s="492"/>
    </row>
    <row r="22" spans="1:13" s="326" customFormat="1" ht="19.5" customHeight="1">
      <c r="A22" s="140" t="s">
        <v>267</v>
      </c>
      <c r="B22" s="456">
        <v>8</v>
      </c>
      <c r="C22" s="456">
        <v>43.347999999999999</v>
      </c>
      <c r="D22" s="456">
        <v>2</v>
      </c>
      <c r="E22" s="456">
        <v>5.3</v>
      </c>
      <c r="F22" s="429">
        <f t="shared" si="1"/>
        <v>400</v>
      </c>
      <c r="G22" s="429">
        <f t="shared" si="2"/>
        <v>817.88679245283015</v>
      </c>
      <c r="I22" s="653"/>
      <c r="J22" s="492"/>
    </row>
    <row r="23" spans="1:13" s="326" customFormat="1" ht="19.5" customHeight="1">
      <c r="A23" s="406" t="s">
        <v>268</v>
      </c>
      <c r="B23" s="494">
        <v>2</v>
      </c>
      <c r="C23" s="494">
        <v>0.7</v>
      </c>
      <c r="D23" s="456">
        <v>9</v>
      </c>
      <c r="E23" s="456">
        <v>47.5</v>
      </c>
      <c r="F23" s="429">
        <f t="shared" si="1"/>
        <v>22.222222222222221</v>
      </c>
      <c r="G23" s="429">
        <f t="shared" si="2"/>
        <v>1.4736842105263157</v>
      </c>
      <c r="I23" s="653"/>
      <c r="J23" s="492"/>
    </row>
    <row r="24" spans="1:13" s="326" customFormat="1" ht="19.5" customHeight="1">
      <c r="A24" s="407" t="s">
        <v>269</v>
      </c>
      <c r="B24" s="494" t="s">
        <v>174</v>
      </c>
      <c r="C24" s="494" t="s">
        <v>174</v>
      </c>
      <c r="D24" s="494" t="s">
        <v>174</v>
      </c>
      <c r="E24" s="494" t="s">
        <v>174</v>
      </c>
      <c r="F24" s="494" t="s">
        <v>174</v>
      </c>
      <c r="G24" s="494" t="s">
        <v>174</v>
      </c>
      <c r="I24" s="653"/>
      <c r="J24" s="492"/>
    </row>
    <row r="25" spans="1:13" s="395" customFormat="1" ht="31.5">
      <c r="A25" s="408" t="s">
        <v>270</v>
      </c>
      <c r="B25" s="457">
        <v>421</v>
      </c>
      <c r="C25" s="494" t="s">
        <v>174</v>
      </c>
      <c r="D25" s="457">
        <v>354</v>
      </c>
      <c r="E25" s="494" t="s">
        <v>174</v>
      </c>
      <c r="F25" s="399">
        <f t="shared" si="1"/>
        <v>118.92655367231639</v>
      </c>
      <c r="G25" s="494" t="s">
        <v>174</v>
      </c>
      <c r="I25" s="653">
        <f>B25+B26</f>
        <v>516</v>
      </c>
      <c r="J25" s="653" t="e">
        <f t="shared" ref="J25:K25" si="3">C25+C26</f>
        <v>#VALUE!</v>
      </c>
      <c r="K25" s="653">
        <f t="shared" si="3"/>
        <v>438</v>
      </c>
      <c r="L25" s="489"/>
      <c r="M25" s="490"/>
    </row>
    <row r="26" spans="1:13" s="395" customFormat="1" ht="31.5">
      <c r="A26" s="408" t="s">
        <v>271</v>
      </c>
      <c r="B26" s="457">
        <v>95</v>
      </c>
      <c r="C26" s="494" t="s">
        <v>174</v>
      </c>
      <c r="D26" s="457">
        <v>84</v>
      </c>
      <c r="E26" s="494" t="s">
        <v>174</v>
      </c>
      <c r="F26" s="399">
        <f t="shared" si="1"/>
        <v>113.0952380952381</v>
      </c>
      <c r="G26" s="494" t="s">
        <v>174</v>
      </c>
      <c r="I26" s="653"/>
      <c r="J26" s="395">
        <f>I25/K25%</f>
        <v>117.8082191780822</v>
      </c>
    </row>
    <row r="27" spans="1:13" s="409" customFormat="1" ht="21" customHeight="1">
      <c r="A27" s="408" t="s">
        <v>272</v>
      </c>
      <c r="B27" s="458">
        <v>338</v>
      </c>
      <c r="C27" s="494" t="s">
        <v>174</v>
      </c>
      <c r="D27" s="458">
        <v>254</v>
      </c>
      <c r="E27" s="494" t="s">
        <v>174</v>
      </c>
      <c r="F27" s="399">
        <f t="shared" si="1"/>
        <v>133.0708661417323</v>
      </c>
      <c r="G27" s="494" t="s">
        <v>174</v>
      </c>
      <c r="I27" s="653">
        <f>B27+B5</f>
        <v>1507</v>
      </c>
      <c r="J27" s="488"/>
      <c r="K27" s="488"/>
      <c r="L27" s="488"/>
      <c r="M27" s="488"/>
    </row>
    <row r="28" spans="1:13">
      <c r="C28" s="487"/>
    </row>
    <row r="29" spans="1:13">
      <c r="A29" s="455" t="s">
        <v>368</v>
      </c>
      <c r="B29" s="454"/>
      <c r="C29" s="454"/>
      <c r="D29" s="454"/>
      <c r="E29" s="454"/>
      <c r="F29" s="454"/>
      <c r="G29" s="454"/>
    </row>
  </sheetData>
  <mergeCells count="5">
    <mergeCell ref="A1:G1"/>
    <mergeCell ref="A3:A4"/>
    <mergeCell ref="B3:C3"/>
    <mergeCell ref="D3:E3"/>
    <mergeCell ref="F3:G3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2" sqref="A2"/>
    </sheetView>
  </sheetViews>
  <sheetFormatPr defaultRowHeight="15.75"/>
  <cols>
    <col min="1" max="1" width="35.25" customWidth="1"/>
    <col min="2" max="2" width="7.375" customWidth="1"/>
    <col min="3" max="3" width="9.75" customWidth="1"/>
    <col min="4" max="4" width="7.75" customWidth="1"/>
    <col min="5" max="5" width="9.75" customWidth="1"/>
    <col min="6" max="6" width="10.375" customWidth="1"/>
    <col min="7" max="7" width="11" customWidth="1"/>
    <col min="9" max="10" width="10.125" bestFit="1" customWidth="1"/>
    <col min="12" max="12" width="11.5" customWidth="1"/>
    <col min="13" max="13" width="15.25" bestFit="1" customWidth="1"/>
    <col min="14" max="14" width="12.625" customWidth="1"/>
  </cols>
  <sheetData>
    <row r="1" spans="1:14" s="391" customFormat="1" ht="32.25" customHeight="1">
      <c r="A1" s="684" t="s">
        <v>393</v>
      </c>
      <c r="B1" s="684"/>
      <c r="C1" s="684"/>
      <c r="D1" s="684"/>
      <c r="E1" s="684"/>
      <c r="F1" s="684"/>
      <c r="G1" s="684"/>
    </row>
    <row r="2" spans="1:14" s="412" customFormat="1" ht="15">
      <c r="A2" s="410"/>
      <c r="B2" s="410"/>
      <c r="C2" s="410"/>
      <c r="D2" s="410"/>
      <c r="E2" s="411"/>
      <c r="F2" s="685"/>
      <c r="G2" s="685"/>
    </row>
    <row r="3" spans="1:14" s="394" customFormat="1" ht="110.25">
      <c r="A3" s="413"/>
      <c r="B3" s="385" t="s">
        <v>273</v>
      </c>
      <c r="C3" s="385" t="s">
        <v>286</v>
      </c>
      <c r="D3" s="385" t="s">
        <v>287</v>
      </c>
      <c r="E3" s="385" t="s">
        <v>288</v>
      </c>
      <c r="F3" s="384" t="s">
        <v>274</v>
      </c>
      <c r="G3" s="384" t="s">
        <v>275</v>
      </c>
    </row>
    <row r="4" spans="1:14" s="394" customFormat="1" ht="31.5">
      <c r="A4" s="414" t="s">
        <v>276</v>
      </c>
      <c r="B4" s="457">
        <v>25</v>
      </c>
      <c r="C4" s="457">
        <v>10057.632385000001</v>
      </c>
      <c r="D4" s="457">
        <v>18</v>
      </c>
      <c r="E4" s="457">
        <v>11780.557999999999</v>
      </c>
      <c r="F4" s="399">
        <v>53.191489361702132</v>
      </c>
      <c r="G4" s="399">
        <v>117.46357585087648</v>
      </c>
      <c r="I4" s="416"/>
      <c r="J4" s="417"/>
      <c r="K4" s="417"/>
      <c r="L4" s="417"/>
    </row>
    <row r="5" spans="1:14" s="395" customFormat="1" ht="21" customHeight="1">
      <c r="A5" s="418" t="s">
        <v>253</v>
      </c>
      <c r="B5" s="457">
        <v>25</v>
      </c>
      <c r="C5" s="457">
        <v>10057.632385000001</v>
      </c>
      <c r="D5" s="457">
        <v>18</v>
      </c>
      <c r="E5" s="457">
        <v>11780.557999999999</v>
      </c>
      <c r="F5" s="399">
        <v>53.191489361702132</v>
      </c>
      <c r="G5" s="399">
        <v>117.46357585087648</v>
      </c>
      <c r="I5" s="416"/>
      <c r="J5" s="417"/>
      <c r="K5" s="394"/>
    </row>
    <row r="6" spans="1:14" s="395" customFormat="1" ht="21" customHeight="1">
      <c r="A6" s="150" t="s">
        <v>277</v>
      </c>
      <c r="B6" s="493">
        <v>1</v>
      </c>
      <c r="C6" s="493">
        <v>1670</v>
      </c>
      <c r="D6" s="493" t="s">
        <v>174</v>
      </c>
      <c r="E6" s="493" t="s">
        <v>174</v>
      </c>
      <c r="F6" s="493" t="s">
        <v>174</v>
      </c>
      <c r="G6" s="493" t="s">
        <v>174</v>
      </c>
      <c r="I6" s="416"/>
      <c r="J6" s="417"/>
      <c r="K6" s="394"/>
    </row>
    <row r="7" spans="1:14" s="395" customFormat="1" ht="21" customHeight="1">
      <c r="A7" s="150" t="s">
        <v>98</v>
      </c>
      <c r="B7" s="456">
        <v>13</v>
      </c>
      <c r="C7" s="456">
        <v>1354.46</v>
      </c>
      <c r="D7" s="456">
        <v>4</v>
      </c>
      <c r="E7" s="456">
        <v>1396.598</v>
      </c>
      <c r="F7" s="429">
        <v>92.857142857142847</v>
      </c>
      <c r="G7" s="429">
        <v>44.478494365890995</v>
      </c>
      <c r="I7" s="416"/>
      <c r="J7" s="417"/>
      <c r="K7" s="394"/>
    </row>
    <row r="8" spans="1:14" s="394" customFormat="1" ht="21" customHeight="1">
      <c r="A8" s="420" t="s">
        <v>97</v>
      </c>
      <c r="B8" s="456">
        <v>11</v>
      </c>
      <c r="C8" s="456">
        <v>7033.1723849999998</v>
      </c>
      <c r="D8" s="456">
        <v>14</v>
      </c>
      <c r="E8" s="456">
        <v>10383.959999999999</v>
      </c>
      <c r="F8" s="429">
        <v>33.333333333333329</v>
      </c>
      <c r="G8" s="429">
        <v>127.47860576080423</v>
      </c>
      <c r="I8" s="416"/>
      <c r="J8" s="417"/>
    </row>
    <row r="9" spans="1:14" s="395" customFormat="1" ht="31.5">
      <c r="A9" s="418" t="s">
        <v>278</v>
      </c>
      <c r="B9" s="457">
        <v>36</v>
      </c>
      <c r="C9" s="457">
        <v>885.03066399999989</v>
      </c>
      <c r="D9" s="457">
        <v>32</v>
      </c>
      <c r="E9" s="457">
        <v>139.86698899999999</v>
      </c>
      <c r="F9" s="399">
        <v>116.12903225806451</v>
      </c>
      <c r="G9" s="399">
        <v>186.54366295519534</v>
      </c>
      <c r="I9" s="416"/>
      <c r="J9" s="417"/>
      <c r="K9" s="417"/>
      <c r="L9" s="421"/>
      <c r="M9" s="422"/>
    </row>
    <row r="10" spans="1:14" s="395" customFormat="1" ht="27" customHeight="1">
      <c r="A10" s="418" t="s">
        <v>279</v>
      </c>
      <c r="B10" s="457">
        <v>36</v>
      </c>
      <c r="C10" s="457">
        <v>885.03066399999989</v>
      </c>
      <c r="D10" s="457">
        <v>32</v>
      </c>
      <c r="E10" s="457">
        <v>139.86698899999999</v>
      </c>
      <c r="F10" s="399">
        <v>116.12903225806451</v>
      </c>
      <c r="G10" s="399">
        <v>186.54366295519534</v>
      </c>
      <c r="I10" s="416"/>
      <c r="J10" s="417"/>
      <c r="K10" s="423"/>
      <c r="L10" s="415"/>
      <c r="M10" s="415"/>
      <c r="N10" s="415"/>
    </row>
    <row r="11" spans="1:14" s="395" customFormat="1" ht="27" customHeight="1">
      <c r="A11" s="405" t="s">
        <v>280</v>
      </c>
      <c r="B11" s="456">
        <v>4</v>
      </c>
      <c r="C11" s="456">
        <v>41.855131</v>
      </c>
      <c r="D11" s="456">
        <v>7</v>
      </c>
      <c r="E11" s="456">
        <v>76.864999999999995</v>
      </c>
      <c r="F11" s="429">
        <v>50</v>
      </c>
      <c r="G11" s="429">
        <v>24.756407589449136</v>
      </c>
      <c r="I11" s="416"/>
      <c r="J11" s="417"/>
      <c r="K11" s="394"/>
    </row>
    <row r="12" spans="1:14" s="395" customFormat="1" ht="27" customHeight="1">
      <c r="A12" s="405" t="s">
        <v>281</v>
      </c>
      <c r="B12" s="456">
        <v>21</v>
      </c>
      <c r="C12" s="456">
        <v>141.657781</v>
      </c>
      <c r="D12" s="456">
        <v>18</v>
      </c>
      <c r="E12" s="456">
        <v>49.625100999999994</v>
      </c>
      <c r="F12" s="429">
        <v>161.53846153846152</v>
      </c>
      <c r="G12" s="429">
        <v>190.70783656435111</v>
      </c>
      <c r="I12" s="416"/>
      <c r="J12" s="417"/>
      <c r="K12" s="394"/>
    </row>
    <row r="13" spans="1:14" s="395" customFormat="1" ht="27" customHeight="1">
      <c r="A13" s="405" t="s">
        <v>282</v>
      </c>
      <c r="B13" s="456">
        <v>2</v>
      </c>
      <c r="C13" s="456">
        <v>53.837000000000003</v>
      </c>
      <c r="D13" s="493" t="s">
        <v>174</v>
      </c>
      <c r="E13" s="493" t="s">
        <v>174</v>
      </c>
      <c r="F13" s="429">
        <v>66.666666666666671</v>
      </c>
      <c r="G13" s="429">
        <v>131.30975609756098</v>
      </c>
      <c r="I13" s="416"/>
      <c r="J13" s="417"/>
      <c r="K13" s="394"/>
    </row>
    <row r="14" spans="1:14" s="395" customFormat="1" ht="27" customHeight="1">
      <c r="A14" s="405" t="s">
        <v>283</v>
      </c>
      <c r="B14" s="456">
        <v>3</v>
      </c>
      <c r="C14" s="456">
        <v>5.4717520000000004</v>
      </c>
      <c r="D14" s="456">
        <v>4</v>
      </c>
      <c r="E14" s="456">
        <v>6.1388880000000006</v>
      </c>
      <c r="F14" s="429">
        <v>100</v>
      </c>
      <c r="G14" s="429">
        <v>107.53534215260061</v>
      </c>
      <c r="I14" s="416"/>
      <c r="J14" s="417"/>
      <c r="K14" s="394"/>
    </row>
    <row r="15" spans="1:14" s="395" customFormat="1" ht="27" customHeight="1">
      <c r="A15" s="405" t="s">
        <v>284</v>
      </c>
      <c r="B15" s="456">
        <v>6</v>
      </c>
      <c r="C15" s="456">
        <v>642.20899999999995</v>
      </c>
      <c r="D15" s="456">
        <v>3</v>
      </c>
      <c r="E15" s="456">
        <v>7.2380000000000004</v>
      </c>
      <c r="F15" s="493">
        <v>150</v>
      </c>
      <c r="G15" s="429">
        <v>347.13999999999993</v>
      </c>
      <c r="I15" s="416"/>
      <c r="J15" s="417"/>
      <c r="K15" s="394"/>
    </row>
    <row r="16" spans="1:14" s="395" customFormat="1" ht="23.25" customHeight="1">
      <c r="A16" s="418" t="s">
        <v>253</v>
      </c>
      <c r="B16" s="457">
        <v>36</v>
      </c>
      <c r="C16" s="457">
        <v>885.03111200000001</v>
      </c>
      <c r="D16" s="457">
        <v>32</v>
      </c>
      <c r="E16" s="457">
        <v>139.86798899999999</v>
      </c>
      <c r="F16" s="399">
        <v>116.12903225806451</v>
      </c>
      <c r="G16" s="399">
        <v>186.54397363803494</v>
      </c>
      <c r="I16" s="416"/>
      <c r="J16" s="417"/>
      <c r="K16" s="424"/>
      <c r="L16" s="415"/>
      <c r="M16" s="415"/>
      <c r="N16" s="415"/>
    </row>
    <row r="17" spans="1:14" s="403" customFormat="1" ht="23.25" customHeight="1">
      <c r="A17" s="150" t="s">
        <v>277</v>
      </c>
      <c r="B17" s="493" t="s">
        <v>174</v>
      </c>
      <c r="C17" s="493" t="s">
        <v>174</v>
      </c>
      <c r="D17" s="456">
        <v>1</v>
      </c>
      <c r="E17" s="456">
        <v>3.539777</v>
      </c>
      <c r="F17" s="493" t="s">
        <v>174</v>
      </c>
      <c r="G17" s="493" t="s">
        <v>174</v>
      </c>
      <c r="I17" s="416"/>
      <c r="J17" s="417"/>
      <c r="K17" s="394"/>
    </row>
    <row r="18" spans="1:14" s="326" customFormat="1" ht="23.25" customHeight="1">
      <c r="A18" s="150" t="s">
        <v>255</v>
      </c>
      <c r="B18" s="456">
        <v>33</v>
      </c>
      <c r="C18" s="456">
        <v>789.62565700000005</v>
      </c>
      <c r="D18" s="456">
        <v>31</v>
      </c>
      <c r="E18" s="456">
        <v>136.32821200000001</v>
      </c>
      <c r="F18" s="429">
        <v>137.5</v>
      </c>
      <c r="G18" s="429">
        <v>256.60720454808887</v>
      </c>
      <c r="I18" s="416"/>
      <c r="J18" s="417"/>
      <c r="K18" s="325"/>
      <c r="L18" s="419"/>
      <c r="M18" s="419"/>
      <c r="N18" s="419"/>
    </row>
    <row r="19" spans="1:14" s="427" customFormat="1" ht="31.5">
      <c r="A19" s="425" t="s">
        <v>285</v>
      </c>
      <c r="B19" s="459">
        <v>19</v>
      </c>
      <c r="C19" s="459">
        <v>47.515433000000002</v>
      </c>
      <c r="D19" s="650">
        <v>13</v>
      </c>
      <c r="E19" s="459">
        <v>51.634166</v>
      </c>
      <c r="F19" s="460">
        <v>172.72727272727272</v>
      </c>
      <c r="G19" s="460">
        <v>44.067176443310927</v>
      </c>
      <c r="I19" s="651"/>
      <c r="J19" s="652"/>
      <c r="K19" s="428"/>
      <c r="L19" s="426"/>
      <c r="M19" s="426"/>
      <c r="N19" s="426"/>
    </row>
    <row r="20" spans="1:14" s="326" customFormat="1" ht="24.75" customHeight="1">
      <c r="A20" s="150" t="s">
        <v>97</v>
      </c>
      <c r="B20" s="456">
        <v>3</v>
      </c>
      <c r="C20" s="456">
        <v>95.405455000000003</v>
      </c>
      <c r="D20" s="493">
        <v>0</v>
      </c>
      <c r="E20" s="493">
        <v>0</v>
      </c>
      <c r="F20" s="429">
        <v>42.857142857142854</v>
      </c>
      <c r="G20" s="429">
        <v>57.225647500569828</v>
      </c>
      <c r="I20" s="416"/>
      <c r="J20" s="417"/>
    </row>
    <row r="21" spans="1:14" s="326" customFormat="1"/>
    <row r="22" spans="1:14" s="427" customFormat="1">
      <c r="A22" s="455" t="s">
        <v>369</v>
      </c>
    </row>
    <row r="23" spans="1:14" s="326" customFormat="1"/>
    <row r="24" spans="1:14" s="427" customFormat="1"/>
    <row r="25" spans="1:14" s="427" customFormat="1"/>
    <row r="26" spans="1:14" s="427" customFormat="1"/>
    <row r="27" spans="1:14" s="427" customFormat="1"/>
    <row r="28" spans="1:14" s="427" customFormat="1"/>
  </sheetData>
  <mergeCells count="2">
    <mergeCell ref="A1:G1"/>
    <mergeCell ref="F2:G2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2" sqref="A2:I2"/>
    </sheetView>
  </sheetViews>
  <sheetFormatPr defaultRowHeight="15.75"/>
  <cols>
    <col min="1" max="1" width="1.875" style="326" customWidth="1"/>
    <col min="2" max="2" width="22.5" style="326" customWidth="1"/>
    <col min="3" max="3" width="12.375" style="326" customWidth="1"/>
    <col min="4" max="5" width="12.625" style="326" bestFit="1" customWidth="1"/>
    <col min="6" max="6" width="10.25" style="326" customWidth="1"/>
    <col min="7" max="7" width="1" style="326" customWidth="1"/>
    <col min="8" max="9" width="9.125" style="326" bestFit="1" customWidth="1"/>
    <col min="10" max="16384" width="9" style="326"/>
  </cols>
  <sheetData>
    <row r="1" spans="1:12" ht="46.5" customHeight="1">
      <c r="A1" s="689" t="s">
        <v>394</v>
      </c>
      <c r="B1" s="690"/>
      <c r="C1" s="690"/>
      <c r="D1" s="690"/>
      <c r="E1" s="690"/>
      <c r="F1" s="690"/>
      <c r="G1" s="690"/>
      <c r="H1" s="690"/>
      <c r="I1" s="690"/>
    </row>
    <row r="2" spans="1:12" ht="8.25" customHeight="1">
      <c r="A2" s="691"/>
      <c r="B2" s="691"/>
      <c r="C2" s="691"/>
      <c r="D2" s="691"/>
      <c r="E2" s="691"/>
      <c r="F2" s="691"/>
      <c r="G2" s="691"/>
      <c r="H2" s="691"/>
      <c r="I2" s="691"/>
    </row>
    <row r="3" spans="1:12">
      <c r="A3" s="137"/>
      <c r="B3" s="138"/>
      <c r="C3" s="138"/>
      <c r="D3" s="138"/>
      <c r="E3" s="138"/>
      <c r="F3" s="139"/>
      <c r="G3" s="139"/>
      <c r="H3" s="139"/>
      <c r="I3" s="139"/>
    </row>
    <row r="4" spans="1:12">
      <c r="A4" s="327"/>
      <c r="B4" s="327"/>
      <c r="I4" s="142" t="s">
        <v>241</v>
      </c>
    </row>
    <row r="5" spans="1:12">
      <c r="A5" s="333"/>
      <c r="B5" s="333"/>
      <c r="C5" s="334" t="s">
        <v>3</v>
      </c>
      <c r="D5" s="334" t="s">
        <v>15</v>
      </c>
      <c r="E5" s="686" t="s">
        <v>350</v>
      </c>
      <c r="F5" s="686"/>
      <c r="G5" s="334"/>
      <c r="H5" s="335" t="s">
        <v>370</v>
      </c>
      <c r="I5" s="335" t="s">
        <v>350</v>
      </c>
    </row>
    <row r="6" spans="1:12">
      <c r="A6" s="333"/>
      <c r="B6" s="333"/>
      <c r="C6" s="336" t="s">
        <v>354</v>
      </c>
      <c r="D6" s="336" t="s">
        <v>359</v>
      </c>
      <c r="E6" s="687">
        <v>2021</v>
      </c>
      <c r="F6" s="687"/>
      <c r="G6" s="336"/>
      <c r="H6" s="606" t="s">
        <v>371</v>
      </c>
      <c r="I6" s="606">
        <v>2021</v>
      </c>
    </row>
    <row r="7" spans="1:12">
      <c r="A7" s="333"/>
      <c r="B7" s="333"/>
      <c r="C7" s="336" t="s">
        <v>17</v>
      </c>
      <c r="D7" s="336" t="s">
        <v>17</v>
      </c>
      <c r="E7" s="336" t="s">
        <v>99</v>
      </c>
      <c r="F7" s="336" t="s">
        <v>100</v>
      </c>
      <c r="G7" s="336"/>
      <c r="H7" s="337" t="s">
        <v>11</v>
      </c>
      <c r="I7" s="337" t="s">
        <v>11</v>
      </c>
    </row>
    <row r="8" spans="1:12">
      <c r="A8" s="333"/>
      <c r="B8" s="333"/>
      <c r="C8" s="348">
        <v>2021</v>
      </c>
      <c r="D8" s="348">
        <v>2021</v>
      </c>
      <c r="E8" s="336" t="s">
        <v>237</v>
      </c>
      <c r="F8" s="336" t="s">
        <v>238</v>
      </c>
      <c r="G8" s="336"/>
      <c r="H8" s="338" t="s">
        <v>12</v>
      </c>
      <c r="I8" s="338" t="s">
        <v>12</v>
      </c>
    </row>
    <row r="9" spans="1:12">
      <c r="A9" s="333"/>
      <c r="B9" s="333"/>
      <c r="C9" s="336"/>
      <c r="D9" s="336"/>
      <c r="E9" s="336"/>
      <c r="F9" s="336"/>
      <c r="G9" s="336"/>
      <c r="H9" s="338" t="s">
        <v>17</v>
      </c>
      <c r="I9" s="338" t="s">
        <v>17</v>
      </c>
    </row>
    <row r="10" spans="1:12">
      <c r="A10" s="339"/>
      <c r="B10" s="333"/>
      <c r="C10" s="340"/>
      <c r="D10" s="340"/>
      <c r="E10" s="341"/>
      <c r="F10" s="341"/>
      <c r="G10" s="341"/>
      <c r="H10" s="342" t="s">
        <v>58</v>
      </c>
      <c r="I10" s="342" t="s">
        <v>58</v>
      </c>
    </row>
    <row r="11" spans="1:12">
      <c r="A11" s="339"/>
      <c r="B11" s="333"/>
      <c r="C11" s="343"/>
      <c r="D11" s="343"/>
      <c r="E11" s="333"/>
      <c r="F11" s="333"/>
      <c r="G11" s="333"/>
      <c r="H11" s="338"/>
      <c r="I11" s="338"/>
    </row>
    <row r="12" spans="1:12" ht="25.5" customHeight="1">
      <c r="A12" s="688" t="s">
        <v>1</v>
      </c>
      <c r="B12" s="688"/>
      <c r="C12" s="344">
        <v>5072946.2</v>
      </c>
      <c r="D12" s="344">
        <v>5257022.3999999994</v>
      </c>
      <c r="E12" s="344">
        <v>55351936.20000001</v>
      </c>
      <c r="F12" s="330">
        <v>100</v>
      </c>
      <c r="G12" s="331"/>
      <c r="H12" s="330">
        <v>100.47816693851102</v>
      </c>
      <c r="I12" s="330">
        <v>105.83035718267782</v>
      </c>
    </row>
    <row r="13" spans="1:12" ht="30" customHeight="1">
      <c r="A13" s="339"/>
      <c r="B13" s="333" t="s">
        <v>239</v>
      </c>
      <c r="C13" s="312">
        <v>4483792</v>
      </c>
      <c r="D13" s="312">
        <v>4641119.8</v>
      </c>
      <c r="E13" s="333">
        <v>49295308.599999994</v>
      </c>
      <c r="F13" s="332">
        <f>E13/$E$12%</f>
        <v>89.057966142113003</v>
      </c>
      <c r="G13" s="331"/>
      <c r="H13" s="332">
        <v>99.460957739243085</v>
      </c>
      <c r="I13" s="332">
        <v>105.91060815967572</v>
      </c>
      <c r="K13" s="386"/>
      <c r="L13" s="386"/>
    </row>
    <row r="14" spans="1:12" ht="30" customHeight="1">
      <c r="A14" s="345"/>
      <c r="B14" s="346" t="s">
        <v>81</v>
      </c>
      <c r="C14" s="312">
        <v>382667.7</v>
      </c>
      <c r="D14" s="312">
        <v>403160.8</v>
      </c>
      <c r="E14" s="333">
        <v>3775824.2</v>
      </c>
      <c r="F14" s="332">
        <f t="shared" ref="F14:F16" si="0">E14/$E$12%</f>
        <v>6.821485315991529</v>
      </c>
      <c r="G14" s="331"/>
      <c r="H14" s="332">
        <v>116.47996375826553</v>
      </c>
      <c r="I14" s="332">
        <v>106.55534388359371</v>
      </c>
      <c r="K14" s="386"/>
      <c r="L14" s="386"/>
    </row>
    <row r="15" spans="1:12" ht="30" customHeight="1">
      <c r="A15" s="339"/>
      <c r="B15" s="333" t="s">
        <v>82</v>
      </c>
      <c r="C15" s="312">
        <v>0</v>
      </c>
      <c r="D15" s="312">
        <v>0</v>
      </c>
      <c r="E15" s="333">
        <v>31983.9</v>
      </c>
      <c r="F15" s="332">
        <f t="shared" si="0"/>
        <v>5.7782802546300083E-2</v>
      </c>
      <c r="G15" s="328"/>
      <c r="H15" s="332">
        <v>0</v>
      </c>
      <c r="I15" s="332">
        <v>40.113654036210768</v>
      </c>
      <c r="K15" s="386"/>
      <c r="L15" s="386"/>
    </row>
    <row r="16" spans="1:12" ht="30" customHeight="1">
      <c r="A16" s="339"/>
      <c r="B16" s="333" t="s">
        <v>240</v>
      </c>
      <c r="C16" s="312">
        <v>206486.5</v>
      </c>
      <c r="D16" s="312">
        <v>212741.8</v>
      </c>
      <c r="E16" s="333">
        <v>2248819.4999999995</v>
      </c>
      <c r="F16" s="332">
        <f t="shared" si="0"/>
        <v>4.0627657393491488</v>
      </c>
      <c r="G16" s="329"/>
      <c r="H16" s="332">
        <v>100.26175098875328</v>
      </c>
      <c r="I16" s="332">
        <v>105.33179015417659</v>
      </c>
      <c r="K16" s="386"/>
      <c r="L16" s="386"/>
    </row>
    <row r="17" spans="1:9">
      <c r="A17" s="347"/>
      <c r="B17" s="347"/>
      <c r="C17" s="347"/>
      <c r="D17" s="347"/>
      <c r="E17" s="347"/>
      <c r="F17" s="347"/>
      <c r="G17" s="347"/>
      <c r="H17" s="347"/>
      <c r="I17" s="347"/>
    </row>
  </sheetData>
  <mergeCells count="5">
    <mergeCell ref="E5:F5"/>
    <mergeCell ref="E6:F6"/>
    <mergeCell ref="A12:B12"/>
    <mergeCell ref="A1:I1"/>
    <mergeCell ref="A2:I2"/>
  </mergeCells>
  <pageMargins left="0.31496062992125984" right="0.31496062992125984" top="0.35433070866141736" bottom="0.35433070866141736" header="0.11811023622047245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A2" sqref="A2"/>
    </sheetView>
  </sheetViews>
  <sheetFormatPr defaultColWidth="7" defaultRowHeight="15.75"/>
  <cols>
    <col min="1" max="1" width="2.625" style="139" customWidth="1"/>
    <col min="2" max="2" width="28.625" style="139" customWidth="1"/>
    <col min="3" max="3" width="9.125" style="139" customWidth="1"/>
    <col min="4" max="4" width="9.625" style="139" customWidth="1"/>
    <col min="5" max="5" width="10.625" style="139" customWidth="1"/>
    <col min="6" max="7" width="12.625" style="139" customWidth="1"/>
    <col min="8" max="8" width="11.75" style="139" customWidth="1"/>
    <col min="9" max="9" width="16.75" style="139" customWidth="1"/>
    <col min="10" max="10" width="15.25" style="139" customWidth="1"/>
    <col min="11" max="11" width="9.25" style="139" customWidth="1"/>
    <col min="12" max="12" width="7.375" style="139" bestFit="1" customWidth="1"/>
    <col min="13" max="16384" width="7" style="139"/>
  </cols>
  <sheetData>
    <row r="1" spans="1:12" ht="27" customHeight="1">
      <c r="A1" s="693" t="s">
        <v>395</v>
      </c>
      <c r="B1" s="693"/>
      <c r="C1" s="693"/>
      <c r="D1" s="693"/>
      <c r="E1" s="693"/>
      <c r="F1" s="693"/>
      <c r="G1" s="693"/>
    </row>
    <row r="2" spans="1:12" ht="15" customHeight="1">
      <c r="A2" s="137"/>
      <c r="B2" s="138"/>
      <c r="C2" s="138"/>
      <c r="D2" s="138"/>
      <c r="E2" s="138"/>
    </row>
    <row r="3" spans="1:12" ht="15" customHeight="1">
      <c r="A3" s="141"/>
      <c r="B3" s="141"/>
      <c r="G3" s="142" t="s">
        <v>72</v>
      </c>
    </row>
    <row r="4" spans="1:12" s="143" customFormat="1" ht="20.100000000000001" customHeight="1">
      <c r="C4" s="144" t="s">
        <v>3</v>
      </c>
      <c r="D4" s="144" t="s">
        <v>15</v>
      </c>
      <c r="E4" s="144" t="s">
        <v>365</v>
      </c>
      <c r="F4" s="84" t="s">
        <v>21</v>
      </c>
      <c r="G4" s="84" t="s">
        <v>350</v>
      </c>
      <c r="H4" s="145"/>
      <c r="I4" s="146"/>
    </row>
    <row r="5" spans="1:12" s="143" customFormat="1" ht="20.100000000000001" customHeight="1">
      <c r="C5" s="147" t="s">
        <v>354</v>
      </c>
      <c r="D5" s="147" t="s">
        <v>359</v>
      </c>
      <c r="E5" s="147" t="s">
        <v>16</v>
      </c>
      <c r="F5" s="87" t="s">
        <v>235</v>
      </c>
      <c r="G5" s="87">
        <v>2021</v>
      </c>
      <c r="H5" s="145"/>
      <c r="I5" s="146"/>
    </row>
    <row r="6" spans="1:12" s="143" customFormat="1" ht="20.100000000000001" customHeight="1">
      <c r="C6" s="147" t="s">
        <v>17</v>
      </c>
      <c r="D6" s="147" t="s">
        <v>17</v>
      </c>
      <c r="E6" s="147" t="s">
        <v>17</v>
      </c>
      <c r="F6" s="87" t="s">
        <v>7</v>
      </c>
      <c r="G6" s="87" t="s">
        <v>7</v>
      </c>
      <c r="H6" s="145"/>
      <c r="I6" s="146"/>
    </row>
    <row r="7" spans="1:12" s="143" customFormat="1" ht="20.100000000000001" customHeight="1">
      <c r="C7" s="148">
        <v>2021</v>
      </c>
      <c r="D7" s="148">
        <v>2021</v>
      </c>
      <c r="E7" s="148">
        <v>2021</v>
      </c>
      <c r="F7" s="114" t="s">
        <v>57</v>
      </c>
      <c r="G7" s="114" t="s">
        <v>57</v>
      </c>
      <c r="H7" s="145"/>
      <c r="I7" s="314"/>
      <c r="J7" s="315"/>
      <c r="K7" s="316"/>
      <c r="L7" s="317"/>
    </row>
    <row r="8" spans="1:12" s="143" customFormat="1" ht="20.100000000000001" customHeight="1">
      <c r="A8" s="149"/>
      <c r="C8" s="140"/>
      <c r="D8" s="140"/>
      <c r="E8" s="140"/>
      <c r="G8" s="140"/>
      <c r="H8" s="145"/>
      <c r="I8" s="145"/>
      <c r="J8" s="146"/>
    </row>
    <row r="9" spans="1:12" s="143" customFormat="1" ht="24.95" customHeight="1">
      <c r="A9" s="692" t="s">
        <v>1</v>
      </c>
      <c r="B9" s="692"/>
      <c r="C9" s="461">
        <v>4647922.7999999989</v>
      </c>
      <c r="D9" s="461">
        <v>4666272.9833827149</v>
      </c>
      <c r="E9" s="461">
        <v>46544259.783382714</v>
      </c>
      <c r="F9" s="462">
        <v>99.460957739243085</v>
      </c>
      <c r="G9" s="462">
        <v>105.91060815967572</v>
      </c>
      <c r="H9" s="145"/>
      <c r="I9" s="225"/>
      <c r="J9" s="295"/>
      <c r="K9" s="237"/>
      <c r="L9" s="237"/>
    </row>
    <row r="10" spans="1:12" s="136" customFormat="1" ht="24.95" customHeight="1">
      <c r="A10" s="151" t="s">
        <v>67</v>
      </c>
      <c r="C10" s="463"/>
      <c r="D10" s="463"/>
      <c r="E10" s="463"/>
      <c r="F10" s="463"/>
      <c r="G10" s="463"/>
      <c r="H10" s="145"/>
      <c r="I10" s="225"/>
      <c r="L10" s="237"/>
    </row>
    <row r="11" spans="1:12" s="136" customFormat="1" ht="24.95" customHeight="1">
      <c r="A11" s="152"/>
      <c r="B11" s="155" t="s">
        <v>68</v>
      </c>
      <c r="C11" s="464">
        <v>984141.7</v>
      </c>
      <c r="D11" s="464">
        <v>1002499.7768454878</v>
      </c>
      <c r="E11" s="464">
        <v>11003702.276845489</v>
      </c>
      <c r="F11" s="465">
        <v>112.03</v>
      </c>
      <c r="G11" s="465">
        <v>112.3782058882184</v>
      </c>
      <c r="H11" s="145"/>
      <c r="I11" s="225"/>
      <c r="J11" s="294"/>
      <c r="K11" s="237"/>
      <c r="L11" s="237"/>
    </row>
    <row r="12" spans="1:12" s="143" customFormat="1" ht="24.95" customHeight="1">
      <c r="A12" s="149"/>
      <c r="B12" s="155" t="s">
        <v>69</v>
      </c>
      <c r="C12" s="464">
        <v>190428.2</v>
      </c>
      <c r="D12" s="464">
        <v>192046.11105167435</v>
      </c>
      <c r="E12" s="464">
        <v>1848323.5110516739</v>
      </c>
      <c r="F12" s="465">
        <v>93.47</v>
      </c>
      <c r="G12" s="465">
        <v>99.667947141559551</v>
      </c>
      <c r="H12" s="145"/>
      <c r="I12" s="225"/>
      <c r="J12" s="294"/>
      <c r="K12" s="237"/>
      <c r="L12" s="237"/>
    </row>
    <row r="13" spans="1:12" s="149" customFormat="1" ht="35.1" customHeight="1">
      <c r="B13" s="156" t="s">
        <v>154</v>
      </c>
      <c r="C13" s="464">
        <v>346434</v>
      </c>
      <c r="D13" s="464">
        <v>348740.03973648435</v>
      </c>
      <c r="E13" s="464">
        <v>3813898.339736484</v>
      </c>
      <c r="F13" s="465">
        <v>95.63</v>
      </c>
      <c r="G13" s="465">
        <v>96.835659239285775</v>
      </c>
      <c r="H13" s="145"/>
      <c r="I13" s="225"/>
      <c r="J13" s="294"/>
      <c r="K13" s="237"/>
      <c r="L13" s="237"/>
    </row>
    <row r="14" spans="1:12" s="143" customFormat="1" ht="24.95" customHeight="1">
      <c r="A14" s="149"/>
      <c r="B14" s="155" t="s">
        <v>145</v>
      </c>
      <c r="C14" s="464">
        <v>34331.300000000003</v>
      </c>
      <c r="D14" s="464">
        <v>32704.610026578684</v>
      </c>
      <c r="E14" s="464">
        <v>363582.4100265787</v>
      </c>
      <c r="F14" s="465">
        <v>109.11</v>
      </c>
      <c r="G14" s="465">
        <v>103.31404645580641</v>
      </c>
      <c r="H14" s="154"/>
      <c r="I14" s="225"/>
      <c r="J14" s="294"/>
      <c r="K14" s="237"/>
      <c r="L14" s="237"/>
    </row>
    <row r="15" spans="1:12" s="143" customFormat="1" ht="24.95" customHeight="1">
      <c r="A15" s="149"/>
      <c r="B15" s="155" t="s">
        <v>146</v>
      </c>
      <c r="C15" s="464">
        <v>1664230.3999999999</v>
      </c>
      <c r="D15" s="464">
        <v>1686659.2592592591</v>
      </c>
      <c r="E15" s="464">
        <v>16044231.55925926</v>
      </c>
      <c r="F15" s="465">
        <v>108.00000000000001</v>
      </c>
      <c r="G15" s="465">
        <v>109.24322698325108</v>
      </c>
      <c r="H15" s="154"/>
      <c r="I15" s="225"/>
      <c r="J15" s="294"/>
      <c r="K15" s="237"/>
      <c r="L15" s="237"/>
    </row>
    <row r="16" spans="1:12" ht="24.95" customHeight="1">
      <c r="B16" s="155" t="s">
        <v>147</v>
      </c>
      <c r="C16" s="464">
        <v>204340</v>
      </c>
      <c r="D16" s="464">
        <v>201114.69639190377</v>
      </c>
      <c r="E16" s="464">
        <v>1840217.6963919038</v>
      </c>
      <c r="F16" s="465">
        <v>68.180000000000007</v>
      </c>
      <c r="G16" s="465">
        <v>88.55234917015818</v>
      </c>
      <c r="I16" s="225"/>
      <c r="J16" s="294"/>
      <c r="K16" s="237"/>
      <c r="L16" s="237"/>
    </row>
    <row r="17" spans="2:12" ht="35.1" customHeight="1">
      <c r="B17" s="156" t="s">
        <v>148</v>
      </c>
      <c r="C17" s="464">
        <v>255511.5</v>
      </c>
      <c r="D17" s="464">
        <v>238539.95864250095</v>
      </c>
      <c r="E17" s="464">
        <v>2506544.3586425013</v>
      </c>
      <c r="F17" s="465">
        <v>82.21</v>
      </c>
      <c r="G17" s="465">
        <v>93.718377330941237</v>
      </c>
      <c r="I17" s="225"/>
      <c r="J17" s="294"/>
      <c r="K17" s="237"/>
      <c r="L17" s="237"/>
    </row>
    <row r="18" spans="2:12" ht="24.95" customHeight="1">
      <c r="B18" s="155" t="s">
        <v>149</v>
      </c>
      <c r="C18" s="464">
        <v>292195.3</v>
      </c>
      <c r="D18" s="464">
        <v>311505.41056651808</v>
      </c>
      <c r="E18" s="464">
        <v>2807859.2105665179</v>
      </c>
      <c r="F18" s="465">
        <v>62.840000000000011</v>
      </c>
      <c r="G18" s="465">
        <v>102.39619170292757</v>
      </c>
      <c r="I18" s="225"/>
      <c r="J18" s="294"/>
      <c r="K18" s="237"/>
      <c r="L18" s="237"/>
    </row>
    <row r="19" spans="2:12" ht="24.95" customHeight="1">
      <c r="B19" s="155" t="s">
        <v>150</v>
      </c>
      <c r="C19" s="464">
        <v>36386</v>
      </c>
      <c r="D19" s="464">
        <v>35793.596730245234</v>
      </c>
      <c r="E19" s="464">
        <v>395904.09673024522</v>
      </c>
      <c r="F19" s="465">
        <v>117.43999999999998</v>
      </c>
      <c r="G19" s="465">
        <v>116.85996781064767</v>
      </c>
      <c r="I19" s="225"/>
      <c r="J19" s="294"/>
      <c r="K19" s="237"/>
      <c r="L19" s="237"/>
    </row>
    <row r="20" spans="2:12" ht="24.95" customHeight="1">
      <c r="B20" s="156" t="s">
        <v>151</v>
      </c>
      <c r="C20" s="464">
        <v>47706</v>
      </c>
      <c r="D20" s="464">
        <v>45405.405405405407</v>
      </c>
      <c r="E20" s="464">
        <v>458660.40540540538</v>
      </c>
      <c r="F20" s="465">
        <v>78.44</v>
      </c>
      <c r="G20" s="465">
        <v>85.339130081226571</v>
      </c>
      <c r="I20" s="225"/>
      <c r="J20" s="294"/>
      <c r="K20" s="237"/>
      <c r="L20" s="237"/>
    </row>
    <row r="21" spans="2:12" ht="24.95" customHeight="1">
      <c r="B21" s="157" t="s">
        <v>152</v>
      </c>
      <c r="C21" s="464">
        <v>523042.3</v>
      </c>
      <c r="D21" s="464">
        <v>503696.41747773869</v>
      </c>
      <c r="E21" s="464">
        <v>4741664.1174777392</v>
      </c>
      <c r="F21" s="465">
        <v>96.58</v>
      </c>
      <c r="G21" s="465">
        <v>108.68066932461699</v>
      </c>
      <c r="I21" s="225"/>
      <c r="J21" s="294"/>
      <c r="K21" s="237"/>
      <c r="L21" s="237"/>
    </row>
    <row r="22" spans="2:12" ht="47.25">
      <c r="B22" s="128" t="s">
        <v>236</v>
      </c>
      <c r="C22" s="464">
        <v>69176.100000000006</v>
      </c>
      <c r="D22" s="464">
        <v>67567.701248918005</v>
      </c>
      <c r="E22" s="464">
        <v>719671.80124891794</v>
      </c>
      <c r="F22" s="465">
        <v>80.870000000000019</v>
      </c>
      <c r="G22" s="465">
        <v>87.56013489849758</v>
      </c>
      <c r="I22" s="225"/>
      <c r="J22" s="294"/>
      <c r="K22" s="237"/>
      <c r="L22" s="237"/>
    </row>
    <row r="23" spans="2:12">
      <c r="F23" s="143"/>
      <c r="G23" s="143"/>
    </row>
    <row r="24" spans="2:12">
      <c r="F24" s="143"/>
      <c r="G24" s="143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22" zoomScalePageLayoutView="90" workbookViewId="0">
      <selection activeCell="A2" sqref="A2"/>
    </sheetView>
  </sheetViews>
  <sheetFormatPr defaultColWidth="10" defaultRowHeight="15.75"/>
  <cols>
    <col min="1" max="1" width="38.75" style="6" customWidth="1"/>
    <col min="2" max="2" width="6.875" style="6" customWidth="1"/>
    <col min="3" max="4" width="13.25" style="6" customWidth="1"/>
    <col min="5" max="5" width="14.875" style="6" customWidth="1"/>
    <col min="6" max="16384" width="10" style="6"/>
  </cols>
  <sheetData>
    <row r="1" spans="1:8" ht="20.100000000000001" customHeight="1">
      <c r="A1" s="660" t="s">
        <v>379</v>
      </c>
      <c r="B1" s="660"/>
      <c r="C1" s="660"/>
      <c r="D1" s="660"/>
      <c r="E1" s="660"/>
    </row>
    <row r="2" spans="1:8" ht="15" customHeight="1">
      <c r="A2" s="7"/>
      <c r="B2" s="7"/>
      <c r="C2" s="7"/>
      <c r="D2" s="7"/>
      <c r="E2" s="7"/>
    </row>
    <row r="3" spans="1:8" ht="15" customHeight="1">
      <c r="A3" s="7"/>
      <c r="B3" s="7"/>
      <c r="C3" s="8"/>
      <c r="D3" s="7"/>
      <c r="E3" s="9"/>
    </row>
    <row r="4" spans="1:8" ht="18" customHeight="1">
      <c r="A4" s="10"/>
      <c r="B4" s="646" t="s">
        <v>376</v>
      </c>
      <c r="C4" s="11" t="s">
        <v>2</v>
      </c>
      <c r="D4" s="11" t="s">
        <v>3</v>
      </c>
      <c r="E4" s="11" t="s">
        <v>4</v>
      </c>
    </row>
    <row r="5" spans="1:8" ht="18" customHeight="1">
      <c r="A5" s="7"/>
      <c r="B5" s="14" t="s">
        <v>377</v>
      </c>
      <c r="C5" s="12" t="s">
        <v>5</v>
      </c>
      <c r="D5" s="12" t="s">
        <v>6</v>
      </c>
      <c r="E5" s="12" t="s">
        <v>7</v>
      </c>
    </row>
    <row r="6" spans="1:8" ht="18" customHeight="1">
      <c r="A6" s="7"/>
      <c r="B6" s="647" t="s">
        <v>16</v>
      </c>
      <c r="C6" s="13"/>
      <c r="D6" s="13"/>
      <c r="E6" s="13" t="s">
        <v>60</v>
      </c>
    </row>
    <row r="7" spans="1:8">
      <c r="A7" s="7"/>
      <c r="B7" s="7"/>
      <c r="C7" s="7"/>
      <c r="D7" s="7"/>
      <c r="E7" s="14"/>
    </row>
    <row r="8" spans="1:8" ht="20.25" customHeight="1">
      <c r="A8" s="15" t="s">
        <v>317</v>
      </c>
      <c r="B8" s="15"/>
      <c r="C8" s="360"/>
      <c r="D8" s="360"/>
      <c r="E8" s="360"/>
      <c r="F8" s="360"/>
    </row>
    <row r="9" spans="1:8" ht="20.25" customHeight="1">
      <c r="A9" s="506" t="s">
        <v>310</v>
      </c>
      <c r="B9" s="506"/>
      <c r="C9" s="360"/>
      <c r="D9" s="360"/>
      <c r="E9" s="360"/>
    </row>
    <row r="10" spans="1:8" ht="20.25" customHeight="1">
      <c r="A10" s="507" t="s">
        <v>88</v>
      </c>
      <c r="B10" s="507"/>
      <c r="C10" s="360"/>
      <c r="D10" s="360"/>
      <c r="E10" s="360"/>
    </row>
    <row r="11" spans="1:8" ht="20.25" customHeight="1">
      <c r="A11" s="542" t="s">
        <v>319</v>
      </c>
      <c r="B11" s="648" t="s">
        <v>309</v>
      </c>
      <c r="C11" s="536">
        <v>29886.63</v>
      </c>
      <c r="D11" s="536">
        <v>29647.89</v>
      </c>
      <c r="E11" s="537">
        <f>D11/C11%</f>
        <v>99.201181263996631</v>
      </c>
    </row>
    <row r="12" spans="1:8" ht="20.25" customHeight="1">
      <c r="A12" s="542" t="s">
        <v>318</v>
      </c>
      <c r="B12" s="648" t="s">
        <v>164</v>
      </c>
      <c r="C12" s="360">
        <v>182703.99</v>
      </c>
      <c r="D12" s="360">
        <v>186058.52000000002</v>
      </c>
      <c r="E12" s="537">
        <f t="shared" ref="E12:E35" si="0">D12/C12%</f>
        <v>101.83604638300456</v>
      </c>
    </row>
    <row r="13" spans="1:8" ht="20.25" customHeight="1">
      <c r="A13" s="507" t="s">
        <v>308</v>
      </c>
      <c r="B13" s="507"/>
      <c r="C13" s="360"/>
      <c r="D13" s="360"/>
      <c r="E13" s="537"/>
      <c r="H13" s="18"/>
    </row>
    <row r="14" spans="1:8" ht="20.25" customHeight="1">
      <c r="A14" s="542" t="s">
        <v>319</v>
      </c>
      <c r="B14" s="648" t="s">
        <v>309</v>
      </c>
      <c r="C14" s="536">
        <v>23977.74</v>
      </c>
      <c r="D14" s="536">
        <v>23990.14</v>
      </c>
      <c r="E14" s="537">
        <f t="shared" si="0"/>
        <v>100.05171463198782</v>
      </c>
      <c r="H14" s="18"/>
    </row>
    <row r="15" spans="1:8" ht="20.25" customHeight="1">
      <c r="A15" s="542" t="s">
        <v>318</v>
      </c>
      <c r="B15" s="648" t="s">
        <v>164</v>
      </c>
      <c r="C15" s="536">
        <v>130338.4</v>
      </c>
      <c r="D15" s="536">
        <v>134791.06</v>
      </c>
      <c r="E15" s="537">
        <f t="shared" si="0"/>
        <v>103.41623036649214</v>
      </c>
      <c r="H15" s="18"/>
    </row>
    <row r="16" spans="1:8" ht="20.25" customHeight="1">
      <c r="A16" s="506" t="s">
        <v>61</v>
      </c>
      <c r="B16" s="506"/>
      <c r="C16" s="360"/>
      <c r="D16" s="360"/>
      <c r="E16" s="537"/>
    </row>
    <row r="17" spans="1:8" ht="20.25" customHeight="1">
      <c r="A17" s="507" t="s">
        <v>9</v>
      </c>
      <c r="B17" s="507"/>
      <c r="C17" s="360"/>
      <c r="D17" s="360"/>
      <c r="E17" s="537"/>
    </row>
    <row r="18" spans="1:8" ht="20.25" customHeight="1">
      <c r="A18" s="542" t="s">
        <v>319</v>
      </c>
      <c r="B18" s="648" t="s">
        <v>309</v>
      </c>
      <c r="C18" s="536">
        <v>15045.210000000001</v>
      </c>
      <c r="D18" s="536">
        <v>14891.280000000002</v>
      </c>
      <c r="E18" s="537">
        <f t="shared" si="0"/>
        <v>98.976883672610768</v>
      </c>
      <c r="H18" s="18"/>
    </row>
    <row r="19" spans="1:8" ht="20.25" customHeight="1">
      <c r="A19" s="542" t="s">
        <v>318</v>
      </c>
      <c r="B19" s="648" t="s">
        <v>164</v>
      </c>
      <c r="C19" s="536">
        <v>51372.71</v>
      </c>
      <c r="D19" s="536">
        <v>49942.53</v>
      </c>
      <c r="E19" s="537">
        <f t="shared" si="0"/>
        <v>97.216070555748374</v>
      </c>
      <c r="H19" s="18"/>
    </row>
    <row r="20" spans="1:8" ht="20.25" customHeight="1">
      <c r="A20" s="507" t="s">
        <v>10</v>
      </c>
      <c r="B20" s="507"/>
      <c r="C20" s="360"/>
      <c r="D20" s="360"/>
      <c r="E20" s="537"/>
    </row>
    <row r="21" spans="1:8" ht="20.25" customHeight="1">
      <c r="A21" s="542" t="s">
        <v>319</v>
      </c>
      <c r="B21" s="648" t="s">
        <v>309</v>
      </c>
      <c r="C21" s="536">
        <v>3418.33</v>
      </c>
      <c r="D21" s="536">
        <v>3072.1</v>
      </c>
      <c r="E21" s="537">
        <f t="shared" si="0"/>
        <v>89.871369937952153</v>
      </c>
      <c r="H21" s="18"/>
    </row>
    <row r="22" spans="1:8" ht="20.25" customHeight="1">
      <c r="A22" s="542" t="s">
        <v>318</v>
      </c>
      <c r="B22" s="648" t="s">
        <v>164</v>
      </c>
      <c r="C22" s="536">
        <v>23768.97</v>
      </c>
      <c r="D22" s="536">
        <v>21046.9</v>
      </c>
      <c r="E22" s="537">
        <f t="shared" si="0"/>
        <v>88.547799925701455</v>
      </c>
      <c r="H22" s="18"/>
    </row>
    <row r="23" spans="1:8" ht="20.25" customHeight="1">
      <c r="A23" s="507" t="s">
        <v>311</v>
      </c>
      <c r="B23" s="648" t="s">
        <v>164</v>
      </c>
      <c r="C23" s="360">
        <v>19815.05</v>
      </c>
      <c r="D23" s="360">
        <v>18369.8</v>
      </c>
      <c r="E23" s="537">
        <f t="shared" si="0"/>
        <v>92.706301523337061</v>
      </c>
    </row>
    <row r="24" spans="1:8" ht="20.25" customHeight="1">
      <c r="A24" s="507" t="s">
        <v>312</v>
      </c>
      <c r="B24" s="507"/>
      <c r="C24" s="360"/>
      <c r="D24" s="360"/>
      <c r="E24" s="537"/>
    </row>
    <row r="25" spans="1:8" ht="20.25" customHeight="1">
      <c r="A25" s="542" t="s">
        <v>319</v>
      </c>
      <c r="B25" s="648" t="s">
        <v>309</v>
      </c>
      <c r="C25" s="536">
        <v>9.84</v>
      </c>
      <c r="D25" s="536">
        <v>2.5</v>
      </c>
      <c r="E25" s="537">
        <f t="shared" si="0"/>
        <v>25.40650406504065</v>
      </c>
      <c r="H25" s="18"/>
    </row>
    <row r="26" spans="1:8" ht="20.25" customHeight="1">
      <c r="A26" s="542" t="s">
        <v>318</v>
      </c>
      <c r="B26" s="648" t="s">
        <v>164</v>
      </c>
      <c r="C26" s="360">
        <v>512.75</v>
      </c>
      <c r="D26" s="360">
        <v>119.69</v>
      </c>
      <c r="E26" s="537">
        <f t="shared" si="0"/>
        <v>23.342759629449048</v>
      </c>
      <c r="H26" s="18"/>
    </row>
    <row r="27" spans="1:8" ht="20.25" customHeight="1">
      <c r="A27" s="507" t="s">
        <v>90</v>
      </c>
      <c r="B27" s="507"/>
      <c r="C27" s="360"/>
      <c r="D27" s="360"/>
      <c r="E27" s="537"/>
    </row>
    <row r="28" spans="1:8" ht="20.25" customHeight="1">
      <c r="A28" s="542" t="s">
        <v>319</v>
      </c>
      <c r="B28" s="648" t="s">
        <v>309</v>
      </c>
      <c r="C28" s="538">
        <v>1533.46</v>
      </c>
      <c r="D28" s="538">
        <v>1281.4000000000001</v>
      </c>
      <c r="E28" s="537">
        <f t="shared" si="0"/>
        <v>83.562662214860524</v>
      </c>
      <c r="H28" s="18"/>
    </row>
    <row r="29" spans="1:8" ht="20.25" customHeight="1">
      <c r="A29" s="542" t="s">
        <v>318</v>
      </c>
      <c r="B29" s="648" t="s">
        <v>164</v>
      </c>
      <c r="C29" s="536">
        <v>1921.89</v>
      </c>
      <c r="D29" s="536">
        <v>1639.28</v>
      </c>
      <c r="E29" s="537">
        <f t="shared" si="0"/>
        <v>85.295204200032259</v>
      </c>
      <c r="H29" s="18"/>
    </row>
    <row r="30" spans="1:8" ht="20.25" customHeight="1">
      <c r="A30" s="507" t="s">
        <v>89</v>
      </c>
      <c r="B30" s="507"/>
      <c r="C30" s="360"/>
      <c r="D30" s="360"/>
      <c r="E30" s="537"/>
    </row>
    <row r="31" spans="1:8" ht="20.25" customHeight="1">
      <c r="A31" s="542" t="s">
        <v>319</v>
      </c>
      <c r="B31" s="648" t="s">
        <v>309</v>
      </c>
      <c r="C31" s="538">
        <v>2505.1499999999996</v>
      </c>
      <c r="D31" s="538">
        <v>2390.6999999999998</v>
      </c>
      <c r="E31" s="537">
        <f t="shared" si="0"/>
        <v>95.431411292736968</v>
      </c>
      <c r="H31" s="18"/>
    </row>
    <row r="32" spans="1:8" ht="20.25" customHeight="1">
      <c r="A32" s="542" t="s">
        <v>318</v>
      </c>
      <c r="B32" s="648" t="s">
        <v>164</v>
      </c>
      <c r="C32" s="536">
        <v>4908.0899999999992</v>
      </c>
      <c r="D32" s="536">
        <v>4728.8099999999995</v>
      </c>
      <c r="E32" s="537">
        <f t="shared" si="0"/>
        <v>96.347255245930697</v>
      </c>
      <c r="H32" s="18"/>
    </row>
    <row r="33" spans="1:8" ht="20.25" customHeight="1">
      <c r="A33" s="507" t="s">
        <v>175</v>
      </c>
      <c r="B33" s="507"/>
      <c r="C33" s="360"/>
      <c r="D33" s="360"/>
      <c r="E33" s="537"/>
    </row>
    <row r="34" spans="1:8" ht="20.25" customHeight="1">
      <c r="A34" s="542" t="s">
        <v>319</v>
      </c>
      <c r="B34" s="648" t="s">
        <v>309</v>
      </c>
      <c r="C34" s="538">
        <v>15581.93</v>
      </c>
      <c r="D34" s="538">
        <v>15586.500000000002</v>
      </c>
      <c r="E34" s="537">
        <f t="shared" si="0"/>
        <v>100.02932884437296</v>
      </c>
      <c r="H34" s="18"/>
    </row>
    <row r="35" spans="1:8" ht="20.25" customHeight="1">
      <c r="A35" s="542" t="s">
        <v>318</v>
      </c>
      <c r="B35" s="648" t="s">
        <v>164</v>
      </c>
      <c r="C35" s="536">
        <v>234731.23</v>
      </c>
      <c r="D35" s="536">
        <v>246632.75</v>
      </c>
      <c r="E35" s="537">
        <f t="shared" si="0"/>
        <v>105.07027548059966</v>
      </c>
      <c r="H35" s="18"/>
    </row>
    <row r="36" spans="1:8" ht="24.95" customHeight="1">
      <c r="A36" s="17"/>
      <c r="B36" s="17"/>
    </row>
    <row r="37" spans="1:8" ht="24.95" customHeight="1"/>
    <row r="38" spans="1:8" ht="24.95" customHeight="1"/>
    <row r="39" spans="1:8" ht="24.95" customHeight="1"/>
    <row r="40" spans="1:8" ht="24.95" customHeight="1"/>
    <row r="41" spans="1:8" ht="24.95" customHeight="1"/>
    <row r="42" spans="1:8" ht="24.95" customHeight="1"/>
    <row r="43" spans="1:8" ht="24.95" customHeight="1"/>
    <row r="44" spans="1:8" ht="24.95" customHeight="1"/>
    <row r="45" spans="1:8" ht="24.95" customHeight="1"/>
    <row r="46" spans="1:8" ht="24.95" customHeight="1"/>
    <row r="47" spans="1:8" ht="24.95" customHeight="1"/>
    <row r="48" spans="1: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F1"/>
    </sheetView>
  </sheetViews>
  <sheetFormatPr defaultColWidth="7" defaultRowHeight="15.75"/>
  <cols>
    <col min="1" max="1" width="1.75" style="139" customWidth="1"/>
    <col min="2" max="2" width="31.75" style="139" customWidth="1"/>
    <col min="3" max="4" width="11.25" style="139" customWidth="1"/>
    <col min="5" max="6" width="13" style="139" customWidth="1"/>
    <col min="7" max="16384" width="7" style="139"/>
  </cols>
  <sheetData>
    <row r="1" spans="1:10" ht="24.75" customHeight="1">
      <c r="A1" s="693" t="s">
        <v>396</v>
      </c>
      <c r="B1" s="693"/>
      <c r="C1" s="693"/>
      <c r="D1" s="693"/>
      <c r="E1" s="693"/>
      <c r="F1" s="693"/>
    </row>
    <row r="2" spans="1:10" ht="15" customHeight="1"/>
    <row r="3" spans="1:10" ht="15" customHeight="1">
      <c r="E3" s="142"/>
      <c r="F3" s="142" t="s">
        <v>72</v>
      </c>
    </row>
    <row r="4" spans="1:10">
      <c r="A4" s="83"/>
      <c r="B4" s="83"/>
      <c r="C4" s="549" t="s">
        <v>3</v>
      </c>
      <c r="D4" s="549" t="s">
        <v>15</v>
      </c>
      <c r="E4" s="694" t="s">
        <v>105</v>
      </c>
      <c r="F4" s="694"/>
    </row>
    <row r="5" spans="1:10" ht="20.100000000000001" customHeight="1">
      <c r="A5" s="85"/>
      <c r="B5" s="85"/>
      <c r="C5" s="65" t="s">
        <v>306</v>
      </c>
      <c r="D5" s="65" t="s">
        <v>347</v>
      </c>
      <c r="E5" s="65" t="s">
        <v>307</v>
      </c>
      <c r="F5" s="65" t="s">
        <v>351</v>
      </c>
    </row>
    <row r="6" spans="1:10" ht="20.100000000000001" customHeight="1">
      <c r="A6" s="85"/>
      <c r="B6" s="85"/>
      <c r="C6" s="501" t="s">
        <v>235</v>
      </c>
      <c r="D6" s="501" t="s">
        <v>235</v>
      </c>
      <c r="E6" s="501" t="s">
        <v>235</v>
      </c>
      <c r="F6" s="501" t="s">
        <v>235</v>
      </c>
    </row>
    <row r="7" spans="1:10" s="143" customFormat="1" ht="20.100000000000001" customHeight="1">
      <c r="A7" s="85"/>
      <c r="B7" s="85"/>
      <c r="C7" s="150"/>
      <c r="D7" s="150"/>
      <c r="E7" s="145"/>
      <c r="F7" s="146"/>
    </row>
    <row r="8" spans="1:10" s="136" customFormat="1" ht="24.95" customHeight="1">
      <c r="A8" s="692" t="s">
        <v>1</v>
      </c>
      <c r="B8" s="692"/>
      <c r="C8" s="466">
        <v>11821061.300000001</v>
      </c>
      <c r="D8" s="466">
        <v>13451860.600000001</v>
      </c>
      <c r="E8" s="467">
        <v>95.397075820808851</v>
      </c>
      <c r="F8" s="467">
        <v>98.159879540785269</v>
      </c>
      <c r="J8" s="230"/>
    </row>
    <row r="9" spans="1:10" s="136" customFormat="1" ht="24.95" customHeight="1">
      <c r="A9" s="151" t="s">
        <v>67</v>
      </c>
      <c r="B9" s="151"/>
      <c r="C9" s="468"/>
      <c r="D9" s="468"/>
      <c r="E9" s="468"/>
      <c r="F9" s="468"/>
      <c r="J9" s="230"/>
    </row>
    <row r="10" spans="1:10" s="143" customFormat="1" ht="24.95" customHeight="1">
      <c r="A10" s="152"/>
      <c r="B10" s="155" t="s">
        <v>68</v>
      </c>
      <c r="C10" s="468">
        <v>3118485.5</v>
      </c>
      <c r="D10" s="468">
        <v>3300047.5999999996</v>
      </c>
      <c r="E10" s="469">
        <v>110.19345233362797</v>
      </c>
      <c r="F10" s="469">
        <v>111.9969285432353</v>
      </c>
      <c r="J10" s="230"/>
    </row>
    <row r="11" spans="1:10" s="149" customFormat="1" ht="24.95" customHeight="1">
      <c r="B11" s="155" t="s">
        <v>69</v>
      </c>
      <c r="C11" s="468">
        <v>390355.5</v>
      </c>
      <c r="D11" s="468">
        <v>509672.4</v>
      </c>
      <c r="E11" s="469">
        <v>78.191640232582543</v>
      </c>
      <c r="F11" s="469">
        <v>89.086401562926355</v>
      </c>
      <c r="J11" s="230"/>
    </row>
    <row r="12" spans="1:10" s="143" customFormat="1" ht="33" customHeight="1">
      <c r="A12" s="149"/>
      <c r="B12" s="156" t="s">
        <v>154</v>
      </c>
      <c r="C12" s="468">
        <v>827548.7</v>
      </c>
      <c r="D12" s="468">
        <v>977330.79999999993</v>
      </c>
      <c r="E12" s="469">
        <v>84.252397386873511</v>
      </c>
      <c r="F12" s="469">
        <v>95.135515141333144</v>
      </c>
      <c r="J12" s="230"/>
    </row>
    <row r="13" spans="1:10" s="143" customFormat="1" ht="24.95" customHeight="1">
      <c r="A13" s="149"/>
      <c r="B13" s="155" t="s">
        <v>145</v>
      </c>
      <c r="C13" s="468">
        <v>97516.1</v>
      </c>
      <c r="D13" s="468">
        <v>105834.7</v>
      </c>
      <c r="E13" s="469">
        <v>92.099889687270974</v>
      </c>
      <c r="F13" s="469">
        <v>106.18797675163162</v>
      </c>
      <c r="J13" s="230"/>
    </row>
    <row r="14" spans="1:10" ht="24.95" customHeight="1">
      <c r="A14" s="149"/>
      <c r="B14" s="155" t="s">
        <v>146</v>
      </c>
      <c r="C14" s="468">
        <v>4377469.3999999994</v>
      </c>
      <c r="D14" s="468">
        <v>5196768.5999999996</v>
      </c>
      <c r="E14" s="469">
        <v>99.706215944195634</v>
      </c>
      <c r="F14" s="469">
        <v>106.70164064558412</v>
      </c>
      <c r="J14" s="230"/>
    </row>
    <row r="15" spans="1:10" ht="24.95" customHeight="1">
      <c r="B15" s="155" t="s">
        <v>147</v>
      </c>
      <c r="C15" s="468">
        <v>347030</v>
      </c>
      <c r="D15" s="468">
        <v>394106</v>
      </c>
      <c r="E15" s="469">
        <v>69.346777851714634</v>
      </c>
      <c r="F15" s="469">
        <v>65.057107310125701</v>
      </c>
      <c r="J15" s="230"/>
    </row>
    <row r="16" spans="1:10" ht="35.1" customHeight="1">
      <c r="B16" s="156" t="s">
        <v>148</v>
      </c>
      <c r="C16" s="468">
        <v>497662.2</v>
      </c>
      <c r="D16" s="468">
        <v>576594.30000000005</v>
      </c>
      <c r="E16" s="469">
        <v>73.258423592152326</v>
      </c>
      <c r="F16" s="469">
        <v>77.741700345003835</v>
      </c>
      <c r="J16" s="230"/>
    </row>
    <row r="17" spans="2:10" ht="24.95" customHeight="1">
      <c r="B17" s="155" t="s">
        <v>149</v>
      </c>
      <c r="C17" s="468">
        <v>589040.30000000005</v>
      </c>
      <c r="D17" s="468">
        <v>576908</v>
      </c>
      <c r="E17" s="469">
        <v>82.873195802316644</v>
      </c>
      <c r="F17" s="469">
        <v>67.126659573654379</v>
      </c>
      <c r="J17" s="230"/>
    </row>
    <row r="18" spans="2:10" ht="24.95" customHeight="1">
      <c r="B18" s="155" t="s">
        <v>150</v>
      </c>
      <c r="C18" s="468">
        <v>119033.7</v>
      </c>
      <c r="D18" s="468">
        <v>123497</v>
      </c>
      <c r="E18" s="469">
        <v>119.39546826885463</v>
      </c>
      <c r="F18" s="469">
        <v>115.58595430863157</v>
      </c>
      <c r="J18" s="230"/>
    </row>
    <row r="19" spans="2:10" ht="24.95" customHeight="1">
      <c r="B19" s="156" t="s">
        <v>151</v>
      </c>
      <c r="C19" s="468">
        <v>87065.600000000006</v>
      </c>
      <c r="D19" s="468">
        <v>100348</v>
      </c>
      <c r="E19" s="469">
        <v>67.272123192940981</v>
      </c>
      <c r="F19" s="469">
        <v>72.343005758407202</v>
      </c>
      <c r="J19" s="230"/>
    </row>
    <row r="20" spans="2:10" ht="24.95" customHeight="1">
      <c r="B20" s="157" t="s">
        <v>152</v>
      </c>
      <c r="C20" s="468">
        <v>1233134.5</v>
      </c>
      <c r="D20" s="468">
        <v>1431464.6</v>
      </c>
      <c r="E20" s="469">
        <v>97.165626157064779</v>
      </c>
      <c r="F20" s="469">
        <v>93.801256699643588</v>
      </c>
      <c r="J20" s="230"/>
    </row>
    <row r="21" spans="2:10" ht="35.1" customHeight="1">
      <c r="B21" s="128" t="s">
        <v>153</v>
      </c>
      <c r="C21" s="468">
        <v>136719.79999999999</v>
      </c>
      <c r="D21" s="468">
        <v>159288.6</v>
      </c>
      <c r="E21" s="469">
        <v>70.124800991350284</v>
      </c>
      <c r="F21" s="469">
        <v>76.028679636441439</v>
      </c>
      <c r="J21" s="230"/>
    </row>
    <row r="22" spans="2:10" ht="24.95" customHeight="1"/>
    <row r="23" spans="2:10" ht="24.95" customHeight="1"/>
    <row r="24" spans="2:10" ht="24.95" customHeight="1"/>
    <row r="25" spans="2:10" ht="24.95" customHeight="1"/>
    <row r="26" spans="2:10" ht="24.95" customHeight="1"/>
    <row r="27" spans="2:10" ht="24.95" customHeight="1"/>
    <row r="28" spans="2:10" ht="24.95" customHeight="1"/>
    <row r="29" spans="2:10" ht="24.95" customHeight="1"/>
    <row r="30" spans="2:10" ht="24.95" customHeight="1"/>
    <row r="31" spans="2:10" ht="24.95" customHeight="1"/>
    <row r="32" spans="2:10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0.55118110236220474" right="0.51181102362204722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" sqref="A2:G2"/>
    </sheetView>
  </sheetViews>
  <sheetFormatPr defaultColWidth="7" defaultRowHeight="15.75"/>
  <cols>
    <col min="1" max="1" width="2.625" style="139" customWidth="1"/>
    <col min="2" max="2" width="26.625" style="139" customWidth="1"/>
    <col min="3" max="5" width="9.625" style="139" customWidth="1"/>
    <col min="6" max="7" width="12.625" style="139" customWidth="1"/>
    <col min="8" max="10" width="11.75" style="139" customWidth="1"/>
    <col min="11" max="11" width="8.875" style="139" bestFit="1" customWidth="1"/>
    <col min="12" max="12" width="7.875" style="139" bestFit="1" customWidth="1"/>
    <col min="13" max="16384" width="7" style="139"/>
  </cols>
  <sheetData>
    <row r="1" spans="1:12" ht="20.100000000000001" customHeight="1">
      <c r="A1" s="693" t="s">
        <v>302</v>
      </c>
      <c r="B1" s="693"/>
      <c r="C1" s="693"/>
      <c r="D1" s="693"/>
      <c r="E1" s="693"/>
      <c r="F1" s="693"/>
      <c r="G1" s="693"/>
    </row>
    <row r="2" spans="1:12" ht="20.100000000000001" customHeight="1">
      <c r="A2" s="693" t="s">
        <v>373</v>
      </c>
      <c r="B2" s="693"/>
      <c r="C2" s="693"/>
      <c r="D2" s="693"/>
      <c r="E2" s="693"/>
      <c r="F2" s="693"/>
      <c r="G2" s="693"/>
    </row>
    <row r="3" spans="1:12" ht="15" customHeight="1">
      <c r="A3" s="137"/>
      <c r="B3" s="138"/>
      <c r="C3" s="138"/>
      <c r="D3" s="138"/>
      <c r="E3" s="138"/>
    </row>
    <row r="4" spans="1:12" ht="15" customHeight="1">
      <c r="A4" s="141"/>
      <c r="B4" s="141"/>
      <c r="G4" s="142" t="s">
        <v>72</v>
      </c>
    </row>
    <row r="5" spans="1:12" s="143" customFormat="1" ht="20.100000000000001" customHeight="1">
      <c r="C5" s="144" t="s">
        <v>3</v>
      </c>
      <c r="D5" s="144" t="s">
        <v>15</v>
      </c>
      <c r="E5" s="144" t="s">
        <v>365</v>
      </c>
      <c r="F5" s="84" t="s">
        <v>21</v>
      </c>
      <c r="G5" s="84" t="s">
        <v>350</v>
      </c>
      <c r="H5" s="145"/>
      <c r="I5" s="146"/>
    </row>
    <row r="6" spans="1:12" s="143" customFormat="1" ht="20.100000000000001" customHeight="1">
      <c r="C6" s="147" t="s">
        <v>354</v>
      </c>
      <c r="D6" s="147" t="s">
        <v>359</v>
      </c>
      <c r="E6" s="147" t="s">
        <v>16</v>
      </c>
      <c r="F6" s="87" t="s">
        <v>235</v>
      </c>
      <c r="G6" s="87">
        <v>2021</v>
      </c>
      <c r="H6" s="145"/>
      <c r="I6" s="146"/>
    </row>
    <row r="7" spans="1:12" s="143" customFormat="1" ht="20.100000000000001" customHeight="1">
      <c r="C7" s="147" t="s">
        <v>17</v>
      </c>
      <c r="D7" s="147" t="s">
        <v>17</v>
      </c>
      <c r="E7" s="147" t="s">
        <v>17</v>
      </c>
      <c r="F7" s="87" t="s">
        <v>7</v>
      </c>
      <c r="G7" s="87" t="s">
        <v>7</v>
      </c>
      <c r="H7" s="145"/>
      <c r="I7" s="146"/>
    </row>
    <row r="8" spans="1:12" s="143" customFormat="1" ht="20.100000000000001" customHeight="1">
      <c r="C8" s="148">
        <v>2021</v>
      </c>
      <c r="D8" s="148">
        <v>2021</v>
      </c>
      <c r="E8" s="148">
        <v>2021</v>
      </c>
      <c r="F8" s="114" t="s">
        <v>57</v>
      </c>
      <c r="G8" s="114" t="s">
        <v>57</v>
      </c>
      <c r="H8" s="145"/>
      <c r="I8" s="146"/>
    </row>
    <row r="9" spans="1:12" s="143" customFormat="1" ht="20.100000000000001" customHeight="1">
      <c r="A9" s="149"/>
      <c r="C9" s="140"/>
      <c r="D9" s="140"/>
      <c r="E9" s="140"/>
      <c r="G9" s="140"/>
      <c r="H9" s="145"/>
      <c r="I9" s="145"/>
      <c r="J9" s="146"/>
    </row>
    <row r="10" spans="1:12" s="136" customFormat="1" ht="27.75" customHeight="1">
      <c r="A10" s="136" t="s">
        <v>81</v>
      </c>
      <c r="C10" s="320">
        <v>382667.7</v>
      </c>
      <c r="D10" s="320">
        <v>403160.8</v>
      </c>
      <c r="E10" s="320">
        <v>3775824.2</v>
      </c>
      <c r="F10" s="321">
        <v>116.47996375826553</v>
      </c>
      <c r="G10" s="321">
        <v>106.55534388359371</v>
      </c>
      <c r="H10" s="145"/>
      <c r="I10" s="332"/>
      <c r="J10" s="223"/>
      <c r="K10" s="313"/>
      <c r="L10" s="313"/>
    </row>
    <row r="11" spans="1:12" s="136" customFormat="1" ht="27.75" customHeight="1">
      <c r="A11" s="152"/>
      <c r="B11" s="153" t="s">
        <v>70</v>
      </c>
      <c r="C11" s="322">
        <v>25282.5</v>
      </c>
      <c r="D11" s="322">
        <v>25694.2</v>
      </c>
      <c r="E11" s="322">
        <v>271555.5</v>
      </c>
      <c r="F11" s="323">
        <v>95.468140997774384</v>
      </c>
      <c r="G11" s="323">
        <v>93.527143503654543</v>
      </c>
      <c r="H11" s="145"/>
      <c r="I11" s="332"/>
      <c r="J11" s="223"/>
      <c r="K11" s="313"/>
      <c r="L11" s="313"/>
    </row>
    <row r="12" spans="1:12" s="143" customFormat="1" ht="27.75" customHeight="1">
      <c r="A12" s="149"/>
      <c r="B12" s="143" t="s">
        <v>71</v>
      </c>
      <c r="C12" s="322">
        <v>357385.2</v>
      </c>
      <c r="D12" s="322">
        <v>377466.6</v>
      </c>
      <c r="E12" s="322">
        <v>3504268.7</v>
      </c>
      <c r="F12" s="323">
        <v>118.25157640949553</v>
      </c>
      <c r="G12" s="323">
        <v>107.71812169247113</v>
      </c>
      <c r="H12" s="145"/>
      <c r="I12" s="332"/>
      <c r="J12" s="223"/>
      <c r="K12" s="313"/>
      <c r="L12" s="313"/>
    </row>
    <row r="13" spans="1:12" ht="27.75" customHeight="1">
      <c r="A13" s="158" t="s">
        <v>82</v>
      </c>
      <c r="B13" s="158"/>
      <c r="C13" s="324" t="s">
        <v>174</v>
      </c>
      <c r="D13" s="324" t="s">
        <v>174</v>
      </c>
      <c r="E13" s="324">
        <v>31983.9</v>
      </c>
      <c r="F13" s="324" t="s">
        <v>174</v>
      </c>
      <c r="G13" s="321">
        <v>40.113654036210768</v>
      </c>
      <c r="H13" s="145"/>
      <c r="I13" s="332"/>
      <c r="J13" s="223"/>
      <c r="K13" s="313"/>
      <c r="L13" s="313"/>
    </row>
    <row r="14" spans="1:12" ht="27.75" customHeight="1">
      <c r="A14" s="158" t="s">
        <v>83</v>
      </c>
      <c r="B14" s="158"/>
      <c r="C14" s="324">
        <v>206486.5</v>
      </c>
      <c r="D14" s="324">
        <v>212741.8</v>
      </c>
      <c r="E14" s="324">
        <v>2248819.4999999995</v>
      </c>
      <c r="F14" s="321">
        <v>100.26175098875328</v>
      </c>
      <c r="G14" s="321">
        <v>105.33179015417659</v>
      </c>
      <c r="H14" s="145"/>
      <c r="I14" s="332"/>
      <c r="J14" s="223"/>
      <c r="K14" s="313"/>
      <c r="L14" s="313"/>
    </row>
    <row r="15" spans="1:12" ht="24.95" customHeight="1">
      <c r="D15" s="226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sqref="A1:F1"/>
    </sheetView>
  </sheetViews>
  <sheetFormatPr defaultColWidth="7" defaultRowHeight="15.75"/>
  <cols>
    <col min="1" max="1" width="1.75" style="139" customWidth="1"/>
    <col min="2" max="2" width="28.125" style="139" customWidth="1"/>
    <col min="3" max="4" width="10.75" style="139" customWidth="1"/>
    <col min="5" max="6" width="13.5" style="139" customWidth="1"/>
    <col min="7" max="7" width="12.875" style="139" customWidth="1"/>
    <col min="8" max="8" width="14.625" style="139" hidden="1" customWidth="1"/>
    <col min="9" max="11" width="12.625" style="139" hidden="1" customWidth="1"/>
    <col min="12" max="12" width="7" style="139" customWidth="1"/>
    <col min="13" max="16384" width="7" style="139"/>
  </cols>
  <sheetData>
    <row r="1" spans="1:14" ht="20.100000000000001" customHeight="1">
      <c r="A1" s="693" t="s">
        <v>397</v>
      </c>
      <c r="B1" s="693"/>
      <c r="C1" s="693"/>
      <c r="D1" s="693"/>
      <c r="E1" s="693"/>
      <c r="F1" s="693"/>
      <c r="G1" s="228"/>
    </row>
    <row r="2" spans="1:14" ht="20.100000000000001" customHeight="1">
      <c r="A2" s="693" t="s">
        <v>303</v>
      </c>
      <c r="B2" s="693"/>
      <c r="C2" s="693"/>
      <c r="D2" s="693"/>
      <c r="E2" s="693"/>
      <c r="F2" s="693"/>
      <c r="G2" s="228"/>
    </row>
    <row r="3" spans="1:14" ht="15" customHeight="1"/>
    <row r="4" spans="1:14" ht="15" customHeight="1">
      <c r="F4" s="142" t="s">
        <v>72</v>
      </c>
      <c r="G4" s="142"/>
    </row>
    <row r="5" spans="1:14" ht="20.100000000000001" customHeight="1">
      <c r="A5" s="83"/>
      <c r="B5" s="83"/>
      <c r="C5" s="549" t="s">
        <v>3</v>
      </c>
      <c r="D5" s="549" t="s">
        <v>15</v>
      </c>
      <c r="E5" s="694" t="s">
        <v>105</v>
      </c>
      <c r="F5" s="694"/>
      <c r="G5" s="65"/>
    </row>
    <row r="6" spans="1:14" ht="20.100000000000001" customHeight="1">
      <c r="A6" s="85"/>
      <c r="B6" s="85"/>
      <c r="C6" s="65" t="s">
        <v>306</v>
      </c>
      <c r="D6" s="65" t="s">
        <v>347</v>
      </c>
      <c r="E6" s="65" t="s">
        <v>307</v>
      </c>
      <c r="F6" s="65" t="s">
        <v>351</v>
      </c>
      <c r="G6" s="65"/>
    </row>
    <row r="7" spans="1:14" ht="20.100000000000001" customHeight="1">
      <c r="A7" s="85"/>
      <c r="B7" s="85"/>
      <c r="C7" s="501" t="s">
        <v>235</v>
      </c>
      <c r="D7" s="501" t="s">
        <v>235</v>
      </c>
      <c r="E7" s="501" t="s">
        <v>235</v>
      </c>
      <c r="F7" s="501" t="s">
        <v>235</v>
      </c>
      <c r="G7" s="227"/>
      <c r="H7" s="231" t="s">
        <v>178</v>
      </c>
      <c r="I7" s="231" t="s">
        <v>162</v>
      </c>
      <c r="J7" s="231" t="s">
        <v>163</v>
      </c>
      <c r="K7" s="231" t="s">
        <v>173</v>
      </c>
    </row>
    <row r="8" spans="1:14" s="143" customFormat="1" ht="27.75" customHeight="1">
      <c r="A8" s="136" t="s">
        <v>81</v>
      </c>
      <c r="B8" s="136"/>
      <c r="C8" s="224">
        <v>1021142.5</v>
      </c>
      <c r="D8" s="224">
        <v>1165051</v>
      </c>
      <c r="E8" s="236">
        <v>91.811601910457782</v>
      </c>
      <c r="F8" s="236">
        <v>108.65054562101979</v>
      </c>
      <c r="G8" s="236"/>
      <c r="H8" s="238">
        <v>109.73518218467918</v>
      </c>
      <c r="I8" s="232">
        <v>813822.09999999986</v>
      </c>
      <c r="J8" s="232">
        <f>+K8-I8</f>
        <v>2729711.3</v>
      </c>
      <c r="K8" s="232">
        <f>+'21.DTLuutruthang'!E10/'21.DTLuutruthang'!G10%</f>
        <v>3543533.4</v>
      </c>
      <c r="N8" s="223"/>
    </row>
    <row r="9" spans="1:14" s="136" customFormat="1" ht="27.75" customHeight="1">
      <c r="A9" s="152"/>
      <c r="B9" s="153" t="s">
        <v>70</v>
      </c>
      <c r="C9" s="234">
        <v>70684.800000000003</v>
      </c>
      <c r="D9" s="234">
        <v>76053.100000000006</v>
      </c>
      <c r="E9" s="235">
        <v>77.333975186538595</v>
      </c>
      <c r="F9" s="235">
        <v>92.470272110497774</v>
      </c>
      <c r="G9" s="235"/>
      <c r="H9" s="237">
        <v>109.41463995034906</v>
      </c>
      <c r="I9" s="233">
        <v>73034.10000000002</v>
      </c>
      <c r="J9" s="233">
        <f t="shared" ref="J9:J12" si="0">+K9-I9</f>
        <v>217315.30000000005</v>
      </c>
      <c r="K9" s="233">
        <f>+'21.DTLuutruthang'!E11/'21.DTLuutruthang'!G11%</f>
        <v>290349.40000000008</v>
      </c>
      <c r="N9" s="223"/>
    </row>
    <row r="10" spans="1:14" s="136" customFormat="1" ht="27.75" customHeight="1">
      <c r="A10" s="149"/>
      <c r="B10" s="143" t="s">
        <v>71</v>
      </c>
      <c r="C10" s="234">
        <v>950457.7</v>
      </c>
      <c r="D10" s="234">
        <v>1088997.8999999999</v>
      </c>
      <c r="E10" s="235">
        <v>93.10790584486034</v>
      </c>
      <c r="F10" s="235">
        <v>109.99468812506569</v>
      </c>
      <c r="G10" s="235"/>
      <c r="H10" s="237">
        <v>109.76640986781277</v>
      </c>
      <c r="I10" s="233">
        <v>740788</v>
      </c>
      <c r="J10" s="233">
        <f t="shared" si="0"/>
        <v>2512396.0000000005</v>
      </c>
      <c r="K10" s="233">
        <f>+'21.DTLuutruthang'!E12/'21.DTLuutruthang'!G12%</f>
        <v>3253184.0000000005</v>
      </c>
      <c r="N10" s="223"/>
    </row>
    <row r="11" spans="1:14" s="143" customFormat="1" ht="27.75" customHeight="1">
      <c r="A11" s="158" t="s">
        <v>82</v>
      </c>
      <c r="B11" s="158"/>
      <c r="C11" s="627" t="s">
        <v>174</v>
      </c>
      <c r="D11" s="627" t="s">
        <v>174</v>
      </c>
      <c r="E11" s="627" t="s">
        <v>174</v>
      </c>
      <c r="F11" s="627" t="s">
        <v>174</v>
      </c>
      <c r="G11" s="236"/>
      <c r="H11" s="238">
        <v>109.75341807539425</v>
      </c>
      <c r="I11" s="232">
        <v>21498</v>
      </c>
      <c r="J11" s="232">
        <f t="shared" si="0"/>
        <v>58235.199999999997</v>
      </c>
      <c r="K11" s="232">
        <f>+'21.DTLuutruthang'!E13/'21.DTLuutruthang'!G13%</f>
        <v>79733.2</v>
      </c>
      <c r="N11" s="223"/>
    </row>
    <row r="12" spans="1:14" s="149" customFormat="1" ht="27.75" customHeight="1">
      <c r="A12" s="158" t="s">
        <v>83</v>
      </c>
      <c r="B12" s="158"/>
      <c r="C12" s="224">
        <v>526743.9</v>
      </c>
      <c r="D12" s="224">
        <v>619948.19999999995</v>
      </c>
      <c r="E12" s="236">
        <v>89.176965378113024</v>
      </c>
      <c r="F12" s="236">
        <v>98.059788252246648</v>
      </c>
      <c r="G12" s="236"/>
      <c r="H12" s="238">
        <v>109.11121992356321</v>
      </c>
      <c r="I12" s="232">
        <v>689889.70000000007</v>
      </c>
      <c r="J12" s="232">
        <f t="shared" si="0"/>
        <v>1445096.7999999998</v>
      </c>
      <c r="K12" s="232">
        <f>+'21.DTLuutruthang'!E14/'21.DTLuutruthang'!G14%</f>
        <v>2134986.5</v>
      </c>
      <c r="N12" s="223"/>
    </row>
    <row r="13" spans="1:14" ht="24.95" customHeight="1"/>
  </sheetData>
  <mergeCells count="3">
    <mergeCell ref="E5:F5"/>
    <mergeCell ref="A1:F1"/>
    <mergeCell ref="A2:F2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4" workbookViewId="0">
      <selection activeCell="D10" sqref="D10"/>
    </sheetView>
  </sheetViews>
  <sheetFormatPr defaultColWidth="8.25" defaultRowHeight="15.75"/>
  <cols>
    <col min="1" max="1" width="27.875" style="171" bestFit="1" customWidth="1"/>
    <col min="2" max="2" width="9.125" style="171" customWidth="1"/>
    <col min="3" max="3" width="10.375" style="171" customWidth="1"/>
    <col min="4" max="6" width="12.625" style="171" customWidth="1"/>
    <col min="7" max="7" width="8.25" style="171"/>
    <col min="8" max="8" width="12.625" style="171" customWidth="1"/>
    <col min="9" max="9" width="4.875" style="171" customWidth="1"/>
    <col min="10" max="10" width="5.625" style="171" customWidth="1"/>
    <col min="11" max="11" width="4.875" style="171" customWidth="1"/>
    <col min="12" max="12" width="11.375" style="171" bestFit="1" customWidth="1"/>
    <col min="13" max="13" width="10.875" style="171" customWidth="1"/>
    <col min="14" max="14" width="8.875" style="171" bestFit="1" customWidth="1"/>
    <col min="15" max="16384" width="8.25" style="171"/>
  </cols>
  <sheetData>
    <row r="1" spans="1:14" ht="20.100000000000001" customHeight="1">
      <c r="A1" s="695" t="s">
        <v>304</v>
      </c>
      <c r="B1" s="695"/>
      <c r="C1" s="695"/>
      <c r="D1" s="695"/>
      <c r="E1" s="695"/>
      <c r="F1" s="695"/>
    </row>
    <row r="2" spans="1:14" ht="20.100000000000001" customHeight="1">
      <c r="A2" s="695" t="s">
        <v>372</v>
      </c>
      <c r="B2" s="695"/>
      <c r="C2" s="695"/>
      <c r="D2" s="695"/>
      <c r="E2" s="695"/>
      <c r="F2" s="695"/>
    </row>
    <row r="3" spans="1:14" ht="15" customHeight="1">
      <c r="A3" s="170"/>
    </row>
    <row r="4" spans="1:14" ht="15" customHeight="1">
      <c r="A4" s="172"/>
      <c r="F4" s="142" t="s">
        <v>72</v>
      </c>
    </row>
    <row r="5" spans="1:14" s="143" customFormat="1" ht="18" customHeight="1">
      <c r="B5" s="144" t="s">
        <v>3</v>
      </c>
      <c r="C5" s="144" t="s">
        <v>15</v>
      </c>
      <c r="D5" s="144" t="s">
        <v>365</v>
      </c>
      <c r="E5" s="84" t="s">
        <v>21</v>
      </c>
      <c r="F5" s="84" t="s">
        <v>350</v>
      </c>
      <c r="G5" s="145"/>
      <c r="H5" s="146"/>
    </row>
    <row r="6" spans="1:14" s="143" customFormat="1" ht="18" customHeight="1">
      <c r="B6" s="147" t="s">
        <v>354</v>
      </c>
      <c r="C6" s="147" t="s">
        <v>359</v>
      </c>
      <c r="D6" s="147" t="s">
        <v>16</v>
      </c>
      <c r="E6" s="87" t="s">
        <v>235</v>
      </c>
      <c r="F6" s="87">
        <v>2021</v>
      </c>
      <c r="G6" s="145"/>
      <c r="H6" s="146"/>
    </row>
    <row r="7" spans="1:14" s="143" customFormat="1" ht="18" customHeight="1">
      <c r="B7" s="147" t="s">
        <v>17</v>
      </c>
      <c r="C7" s="147" t="s">
        <v>17</v>
      </c>
      <c r="D7" s="147" t="s">
        <v>17</v>
      </c>
      <c r="E7" s="87" t="s">
        <v>7</v>
      </c>
      <c r="F7" s="87" t="s">
        <v>7</v>
      </c>
      <c r="G7" s="145"/>
      <c r="H7" s="146"/>
    </row>
    <row r="8" spans="1:14" s="143" customFormat="1" ht="18" customHeight="1">
      <c r="B8" s="148">
        <v>2021</v>
      </c>
      <c r="C8" s="148">
        <v>2021</v>
      </c>
      <c r="D8" s="148">
        <v>2021</v>
      </c>
      <c r="E8" s="114" t="s">
        <v>57</v>
      </c>
      <c r="F8" s="114" t="s">
        <v>57</v>
      </c>
      <c r="G8" s="145"/>
      <c r="H8" s="146"/>
    </row>
    <row r="9" spans="1:14" ht="19.899999999999999" customHeight="1">
      <c r="A9" s="143"/>
      <c r="H9" s="145"/>
      <c r="I9" s="146"/>
      <c r="L9" s="696"/>
      <c r="M9" s="696"/>
    </row>
    <row r="10" spans="1:14" ht="24.95" customHeight="1">
      <c r="A10" s="376" t="s">
        <v>1</v>
      </c>
      <c r="B10" s="389">
        <v>328429.59999999998</v>
      </c>
      <c r="C10" s="389">
        <v>363048.3</v>
      </c>
      <c r="D10" s="628">
        <v>3662304.3</v>
      </c>
      <c r="E10" s="366">
        <v>95.105694737189538</v>
      </c>
      <c r="F10" s="366">
        <v>93.797431541824054</v>
      </c>
      <c r="H10" s="318"/>
      <c r="I10" s="241"/>
      <c r="J10" s="241"/>
      <c r="K10" s="241"/>
      <c r="L10" s="239"/>
      <c r="M10" s="240"/>
      <c r="N10" s="240"/>
    </row>
    <row r="11" spans="1:14" ht="24.95" customHeight="1">
      <c r="A11" s="377" t="s">
        <v>245</v>
      </c>
      <c r="B11" s="389"/>
      <c r="C11" s="389"/>
      <c r="D11" s="366"/>
      <c r="E11" s="366"/>
      <c r="F11" s="366"/>
      <c r="H11" s="318"/>
      <c r="I11" s="241"/>
      <c r="J11" s="241"/>
      <c r="K11" s="241"/>
      <c r="L11" s="239"/>
      <c r="M11" s="240"/>
      <c r="N11" s="240"/>
    </row>
    <row r="12" spans="1:14" ht="24.95" customHeight="1">
      <c r="A12" s="378" t="s">
        <v>246</v>
      </c>
      <c r="B12" s="389">
        <v>28996.1</v>
      </c>
      <c r="C12" s="389">
        <v>33551.699999999997</v>
      </c>
      <c r="D12" s="628">
        <v>463095.6</v>
      </c>
      <c r="E12" s="366">
        <v>42.3144250196112</v>
      </c>
      <c r="F12" s="366">
        <v>67.715816055717283</v>
      </c>
      <c r="H12" s="318"/>
      <c r="I12" s="241"/>
      <c r="J12" s="241"/>
      <c r="K12" s="241"/>
      <c r="L12" s="240"/>
      <c r="M12" s="240"/>
      <c r="N12" s="240"/>
    </row>
    <row r="13" spans="1:14" ht="24.95" customHeight="1">
      <c r="A13" s="364" t="s">
        <v>43</v>
      </c>
      <c r="B13" s="370">
        <v>0</v>
      </c>
      <c r="C13" s="370">
        <v>0</v>
      </c>
      <c r="D13" s="370">
        <v>0</v>
      </c>
      <c r="E13" s="370">
        <v>0</v>
      </c>
      <c r="F13" s="370">
        <v>0</v>
      </c>
      <c r="H13" s="318"/>
      <c r="I13" s="239"/>
      <c r="J13" s="239"/>
      <c r="K13" s="239"/>
      <c r="L13" s="239"/>
      <c r="M13" s="240"/>
      <c r="N13" s="240"/>
    </row>
    <row r="14" spans="1:14" ht="24.95" customHeight="1">
      <c r="A14" s="364" t="s">
        <v>243</v>
      </c>
      <c r="B14" s="370">
        <v>0</v>
      </c>
      <c r="C14" s="370">
        <v>0</v>
      </c>
      <c r="D14" s="370">
        <v>0</v>
      </c>
      <c r="E14" s="370">
        <v>0</v>
      </c>
      <c r="F14" s="370">
        <v>0</v>
      </c>
      <c r="H14" s="318"/>
      <c r="I14" s="242"/>
      <c r="J14" s="242"/>
      <c r="K14" s="242"/>
      <c r="L14" s="239"/>
      <c r="M14" s="240"/>
      <c r="N14" s="240"/>
    </row>
    <row r="15" spans="1:14" ht="24.95" customHeight="1">
      <c r="A15" s="364" t="s">
        <v>44</v>
      </c>
      <c r="B15" s="390">
        <v>28822.6</v>
      </c>
      <c r="C15" s="390">
        <v>33363.699999999997</v>
      </c>
      <c r="D15" s="629">
        <v>460145.8</v>
      </c>
      <c r="E15" s="388">
        <v>42.261205070782204</v>
      </c>
      <c r="F15" s="388">
        <v>67.675486498753244</v>
      </c>
      <c r="H15" s="318"/>
      <c r="I15" s="239"/>
      <c r="J15" s="239"/>
      <c r="K15" s="239"/>
      <c r="L15" s="239"/>
      <c r="M15" s="240"/>
      <c r="N15" s="240"/>
    </row>
    <row r="16" spans="1:14" ht="24.95" customHeight="1">
      <c r="A16" s="364" t="s">
        <v>244</v>
      </c>
      <c r="B16" s="390">
        <v>173.5</v>
      </c>
      <c r="C16" s="390">
        <v>188</v>
      </c>
      <c r="D16" s="629">
        <v>2949.8</v>
      </c>
      <c r="E16" s="388">
        <v>54.492753623188406</v>
      </c>
      <c r="F16" s="388">
        <v>74.655800769386516</v>
      </c>
      <c r="H16" s="318"/>
      <c r="I16" s="242"/>
      <c r="J16" s="242"/>
      <c r="K16" s="242"/>
      <c r="L16" s="239"/>
      <c r="M16" s="240"/>
      <c r="N16" s="240"/>
    </row>
    <row r="17" spans="1:14" ht="24.95" customHeight="1">
      <c r="A17" s="364" t="s">
        <v>84</v>
      </c>
      <c r="B17" s="370">
        <v>0</v>
      </c>
      <c r="C17" s="370">
        <v>0</v>
      </c>
      <c r="D17" s="370">
        <v>0</v>
      </c>
      <c r="E17" s="370">
        <v>0</v>
      </c>
      <c r="F17" s="370">
        <v>0</v>
      </c>
      <c r="H17" s="318"/>
      <c r="I17" s="241"/>
      <c r="J17" s="241"/>
      <c r="K17" s="241"/>
      <c r="L17" s="240"/>
      <c r="M17" s="240"/>
      <c r="N17" s="240"/>
    </row>
    <row r="18" spans="1:14" ht="24.95" customHeight="1">
      <c r="A18" s="378" t="s">
        <v>247</v>
      </c>
      <c r="B18" s="389">
        <v>292964.09999999998</v>
      </c>
      <c r="C18" s="389">
        <v>322622.09999999998</v>
      </c>
      <c r="D18" s="630">
        <v>3122345.6000000006</v>
      </c>
      <c r="E18" s="387">
        <v>109.80297060334063</v>
      </c>
      <c r="F18" s="387">
        <v>99.94108225876289</v>
      </c>
      <c r="H18" s="318"/>
      <c r="I18" s="239"/>
      <c r="J18" s="239"/>
      <c r="K18" s="239"/>
      <c r="L18" s="240"/>
      <c r="M18" s="240"/>
      <c r="N18" s="240"/>
    </row>
    <row r="19" spans="1:14" ht="24.95" customHeight="1">
      <c r="A19" s="364" t="s">
        <v>43</v>
      </c>
      <c r="B19" s="370">
        <v>0</v>
      </c>
      <c r="C19" s="370">
        <v>0</v>
      </c>
      <c r="D19" s="370">
        <v>0</v>
      </c>
      <c r="E19" s="370">
        <v>0</v>
      </c>
      <c r="F19" s="370">
        <v>0</v>
      </c>
      <c r="H19" s="318"/>
      <c r="I19" s="242"/>
      <c r="J19" s="242"/>
      <c r="K19" s="242"/>
      <c r="M19" s="240"/>
      <c r="N19" s="240"/>
    </row>
    <row r="20" spans="1:14" ht="24.95" customHeight="1">
      <c r="A20" s="364" t="s">
        <v>243</v>
      </c>
      <c r="B20" s="370">
        <v>0</v>
      </c>
      <c r="C20" s="370">
        <v>0</v>
      </c>
      <c r="D20" s="370">
        <v>0</v>
      </c>
      <c r="E20" s="370">
        <v>0</v>
      </c>
      <c r="F20" s="370">
        <v>0</v>
      </c>
      <c r="H20" s="318"/>
      <c r="I20" s="239"/>
      <c r="J20" s="239"/>
      <c r="K20" s="239"/>
      <c r="L20" s="240"/>
      <c r="M20" s="240"/>
      <c r="N20" s="240"/>
    </row>
    <row r="21" spans="1:14" ht="24.95" customHeight="1">
      <c r="A21" s="364" t="s">
        <v>44</v>
      </c>
      <c r="B21" s="390">
        <v>203303.2</v>
      </c>
      <c r="C21" s="390">
        <v>225348.1</v>
      </c>
      <c r="D21" s="654">
        <v>2180792.9</v>
      </c>
      <c r="E21" s="388">
        <v>103.54419584744528</v>
      </c>
      <c r="F21" s="388">
        <v>94.93025185110892</v>
      </c>
      <c r="H21" s="318"/>
      <c r="I21" s="242"/>
      <c r="J21" s="242"/>
      <c r="K21" s="242"/>
      <c r="M21" s="240"/>
      <c r="N21" s="240"/>
    </row>
    <row r="22" spans="1:14" ht="24.95" customHeight="1">
      <c r="A22" s="364" t="s">
        <v>244</v>
      </c>
      <c r="B22" s="509">
        <v>89660.9</v>
      </c>
      <c r="C22" s="509">
        <v>97274</v>
      </c>
      <c r="D22" s="654">
        <v>941552.7</v>
      </c>
      <c r="E22" s="510">
        <v>127.68230766403622</v>
      </c>
      <c r="F22" s="510">
        <v>113.86148156514675</v>
      </c>
      <c r="H22" s="318"/>
      <c r="I22" s="241"/>
      <c r="J22" s="241"/>
      <c r="K22" s="241"/>
      <c r="L22" s="240"/>
      <c r="M22" s="240"/>
      <c r="N22" s="240"/>
    </row>
    <row r="23" spans="1:14" ht="24.95" customHeight="1">
      <c r="A23" s="364" t="s">
        <v>84</v>
      </c>
      <c r="B23" s="370">
        <v>0</v>
      </c>
      <c r="C23" s="370">
        <v>0</v>
      </c>
      <c r="D23" s="370">
        <v>0</v>
      </c>
      <c r="E23" s="370">
        <v>0</v>
      </c>
      <c r="F23" s="370">
        <v>0</v>
      </c>
    </row>
    <row r="24" spans="1:14" s="173" customFormat="1" ht="24.95" customHeight="1">
      <c r="A24" s="378" t="s">
        <v>248</v>
      </c>
      <c r="B24" s="389">
        <v>6334.4</v>
      </c>
      <c r="C24" s="389">
        <v>6734.5</v>
      </c>
      <c r="D24" s="630">
        <v>75077.099999999991</v>
      </c>
      <c r="E24" s="387">
        <v>79.127941815789171</v>
      </c>
      <c r="F24" s="387">
        <v>79.266157913407767</v>
      </c>
    </row>
    <row r="25" spans="1:14" ht="24.95" customHeight="1">
      <c r="A25" s="364"/>
      <c r="B25" s="365"/>
      <c r="C25" s="365"/>
      <c r="D25" s="367"/>
      <c r="E25" s="367"/>
      <c r="F25" s="367"/>
    </row>
    <row r="26" spans="1:14" ht="24.95" customHeight="1">
      <c r="A26" s="364"/>
      <c r="B26" s="365"/>
      <c r="C26" s="365"/>
      <c r="D26" s="367"/>
      <c r="E26" s="367"/>
      <c r="F26" s="367"/>
    </row>
    <row r="27" spans="1:14" ht="20.100000000000001" customHeight="1">
      <c r="A27" s="364"/>
      <c r="B27" s="365"/>
      <c r="C27" s="365"/>
      <c r="D27" s="367"/>
      <c r="E27" s="367"/>
      <c r="F27" s="367"/>
    </row>
    <row r="28" spans="1:14" ht="20.100000000000001" customHeight="1">
      <c r="A28" s="364"/>
      <c r="B28" s="365"/>
      <c r="C28" s="365"/>
      <c r="D28" s="367"/>
      <c r="E28" s="367"/>
      <c r="F28" s="367"/>
    </row>
    <row r="29" spans="1:14" ht="20.100000000000001" customHeight="1">
      <c r="A29" s="364"/>
      <c r="B29" s="365"/>
      <c r="C29" s="365"/>
      <c r="D29" s="367"/>
      <c r="E29" s="367"/>
      <c r="F29" s="367"/>
    </row>
    <row r="30" spans="1:14" s="173" customFormat="1" ht="20.100000000000001" customHeight="1">
      <c r="A30" s="363"/>
      <c r="B30" s="368"/>
      <c r="C30" s="368"/>
      <c r="D30" s="369"/>
      <c r="E30" s="369"/>
      <c r="F30" s="369"/>
    </row>
    <row r="31" spans="1:14" ht="20.100000000000001" customHeight="1">
      <c r="A31" s="364"/>
      <c r="B31" s="365"/>
      <c r="C31" s="365"/>
      <c r="D31" s="367"/>
      <c r="E31" s="367"/>
      <c r="F31" s="367"/>
    </row>
    <row r="32" spans="1:14" ht="20.100000000000001" customHeight="1">
      <c r="A32" s="364"/>
      <c r="B32" s="365"/>
      <c r="C32" s="365"/>
      <c r="D32" s="367"/>
      <c r="E32" s="367"/>
      <c r="F32" s="367"/>
    </row>
    <row r="33" spans="1:6" ht="20.100000000000001" customHeight="1">
      <c r="A33" s="364"/>
      <c r="B33" s="365"/>
      <c r="C33" s="365"/>
      <c r="D33" s="367"/>
      <c r="E33" s="367"/>
      <c r="F33" s="367"/>
    </row>
    <row r="34" spans="1:6" ht="20.100000000000001" customHeight="1">
      <c r="A34" s="364"/>
      <c r="B34" s="365"/>
      <c r="C34" s="365"/>
      <c r="D34" s="367"/>
      <c r="E34" s="367"/>
      <c r="F34" s="367"/>
    </row>
    <row r="35" spans="1:6" ht="20.100000000000001" customHeight="1">
      <c r="A35" s="364"/>
      <c r="B35" s="365"/>
      <c r="C35" s="365"/>
      <c r="D35" s="367"/>
      <c r="E35" s="367"/>
      <c r="F35" s="367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A2" sqref="A2:E2"/>
    </sheetView>
  </sheetViews>
  <sheetFormatPr defaultColWidth="8.25" defaultRowHeight="15.75"/>
  <cols>
    <col min="1" max="1" width="27.875" style="171" bestFit="1" customWidth="1"/>
    <col min="2" max="3" width="11.125" style="171" customWidth="1"/>
    <col min="4" max="5" width="12.375" style="171" customWidth="1"/>
    <col min="6" max="7" width="8.25" style="171"/>
    <col min="8" max="8" width="8.875" style="171" bestFit="1" customWidth="1"/>
    <col min="9" max="16384" width="8.25" style="171"/>
  </cols>
  <sheetData>
    <row r="1" spans="1:8" ht="20.100000000000001" customHeight="1">
      <c r="A1" s="695" t="s">
        <v>398</v>
      </c>
      <c r="B1" s="695"/>
      <c r="C1" s="695"/>
      <c r="D1" s="695"/>
      <c r="E1" s="695"/>
    </row>
    <row r="2" spans="1:8" ht="20.100000000000001" customHeight="1">
      <c r="A2" s="695" t="s">
        <v>305</v>
      </c>
      <c r="B2" s="695"/>
      <c r="C2" s="695"/>
      <c r="D2" s="695"/>
      <c r="E2" s="695"/>
    </row>
    <row r="3" spans="1:8" ht="15" customHeight="1">
      <c r="A3" s="170"/>
    </row>
    <row r="4" spans="1:8" ht="15" customHeight="1">
      <c r="A4" s="172"/>
      <c r="E4" s="142" t="s">
        <v>72</v>
      </c>
    </row>
    <row r="5" spans="1:8" s="1" customFormat="1" ht="20.100000000000001" customHeight="1">
      <c r="A5" s="83"/>
      <c r="B5" s="549" t="s">
        <v>3</v>
      </c>
      <c r="C5" s="549" t="s">
        <v>15</v>
      </c>
      <c r="D5" s="694" t="s">
        <v>105</v>
      </c>
      <c r="E5" s="694"/>
    </row>
    <row r="6" spans="1:8" s="1" customFormat="1" ht="20.100000000000001" customHeight="1">
      <c r="A6" s="85"/>
      <c r="B6" s="65" t="s">
        <v>306</v>
      </c>
      <c r="C6" s="65" t="s">
        <v>347</v>
      </c>
      <c r="D6" s="65" t="s">
        <v>307</v>
      </c>
      <c r="E6" s="65" t="s">
        <v>351</v>
      </c>
    </row>
    <row r="7" spans="1:8" s="1" customFormat="1" ht="20.100000000000001" customHeight="1">
      <c r="A7" s="85"/>
      <c r="B7" s="501" t="s">
        <v>235</v>
      </c>
      <c r="C7" s="501" t="s">
        <v>235</v>
      </c>
      <c r="D7" s="501" t="s">
        <v>235</v>
      </c>
      <c r="E7" s="501" t="s">
        <v>235</v>
      </c>
    </row>
    <row r="8" spans="1:8" ht="24.95" customHeight="1">
      <c r="A8" s="376" t="s">
        <v>1</v>
      </c>
      <c r="B8" s="370">
        <v>791333.5</v>
      </c>
      <c r="C8" s="370">
        <v>997095.10000000009</v>
      </c>
      <c r="D8" s="372">
        <v>72.760852658936599</v>
      </c>
      <c r="E8" s="373">
        <v>83.531546152139086</v>
      </c>
      <c r="H8" s="239"/>
    </row>
    <row r="9" spans="1:8" ht="24.95" customHeight="1">
      <c r="A9" s="377" t="s">
        <v>245</v>
      </c>
      <c r="B9" s="370"/>
      <c r="C9" s="370"/>
      <c r="D9" s="370"/>
      <c r="E9" s="370"/>
      <c r="H9" s="239"/>
    </row>
    <row r="10" spans="1:8" ht="24.95" customHeight="1">
      <c r="A10" s="378" t="s">
        <v>246</v>
      </c>
      <c r="B10" s="370">
        <v>60175</v>
      </c>
      <c r="C10" s="370">
        <v>88668.099999999991</v>
      </c>
      <c r="D10" s="372">
        <v>32.559251886596954</v>
      </c>
      <c r="E10" s="373">
        <v>39.157436848613322</v>
      </c>
      <c r="H10" s="239"/>
    </row>
    <row r="11" spans="1:8" ht="24.95" customHeight="1">
      <c r="A11" s="364" t="s">
        <v>43</v>
      </c>
      <c r="B11" s="370">
        <v>0</v>
      </c>
      <c r="C11" s="370">
        <v>0</v>
      </c>
      <c r="D11" s="370">
        <v>0</v>
      </c>
      <c r="E11" s="370">
        <v>0</v>
      </c>
      <c r="H11" s="239"/>
    </row>
    <row r="12" spans="1:8" ht="24.95" customHeight="1">
      <c r="A12" s="364" t="s">
        <v>243</v>
      </c>
      <c r="B12" s="370">
        <v>0</v>
      </c>
      <c r="C12" s="370">
        <v>0</v>
      </c>
      <c r="D12" s="370">
        <v>0</v>
      </c>
      <c r="E12" s="370">
        <v>0</v>
      </c>
      <c r="H12" s="239"/>
    </row>
    <row r="13" spans="1:8" ht="24.95" customHeight="1">
      <c r="A13" s="364" t="s">
        <v>44</v>
      </c>
      <c r="B13" s="371">
        <v>59566.5</v>
      </c>
      <c r="C13" s="371">
        <v>88139.599999999991</v>
      </c>
      <c r="D13" s="631">
        <v>32.414249830219234</v>
      </c>
      <c r="E13" s="632">
        <v>39.101642995144438</v>
      </c>
      <c r="H13" s="239"/>
    </row>
    <row r="14" spans="1:8" ht="24.95" customHeight="1">
      <c r="A14" s="364" t="s">
        <v>244</v>
      </c>
      <c r="B14" s="371">
        <v>608.5</v>
      </c>
      <c r="C14" s="371">
        <v>528.5</v>
      </c>
      <c r="D14" s="633">
        <v>57.924797715373629</v>
      </c>
      <c r="E14" s="633">
        <v>51.385512882839087</v>
      </c>
      <c r="H14" s="239"/>
    </row>
    <row r="15" spans="1:8" ht="24.95" customHeight="1">
      <c r="A15" s="364" t="s">
        <v>84</v>
      </c>
      <c r="B15" s="370">
        <v>0</v>
      </c>
      <c r="C15" s="370">
        <v>0</v>
      </c>
      <c r="D15" s="370">
        <v>0</v>
      </c>
      <c r="E15" s="370">
        <v>0</v>
      </c>
      <c r="H15" s="239"/>
    </row>
    <row r="16" spans="1:8" ht="24.95" customHeight="1">
      <c r="A16" s="378" t="s">
        <v>247</v>
      </c>
      <c r="B16" s="370">
        <v>715748.2</v>
      </c>
      <c r="C16" s="370">
        <v>889205.9</v>
      </c>
      <c r="D16" s="372">
        <v>81.718001570542299</v>
      </c>
      <c r="E16" s="373">
        <v>94.459677128937784</v>
      </c>
      <c r="H16" s="239"/>
    </row>
    <row r="17" spans="1:8" ht="24.95" customHeight="1">
      <c r="A17" s="364" t="s">
        <v>43</v>
      </c>
      <c r="B17" s="370">
        <v>0</v>
      </c>
      <c r="C17" s="370">
        <v>0</v>
      </c>
      <c r="D17" s="370">
        <v>0</v>
      </c>
      <c r="E17" s="370">
        <v>0</v>
      </c>
      <c r="H17" s="239"/>
    </row>
    <row r="18" spans="1:8" ht="24.95" customHeight="1">
      <c r="A18" s="364" t="s">
        <v>243</v>
      </c>
      <c r="B18" s="370">
        <v>0</v>
      </c>
      <c r="C18" s="370">
        <v>0</v>
      </c>
      <c r="D18" s="370">
        <v>0</v>
      </c>
      <c r="E18" s="370">
        <v>0</v>
      </c>
      <c r="H18" s="239"/>
    </row>
    <row r="19" spans="1:8" ht="24.95" customHeight="1">
      <c r="A19" s="364" t="s">
        <v>44</v>
      </c>
      <c r="B19" s="371">
        <v>465276</v>
      </c>
      <c r="C19" s="371">
        <v>613955.19999999995</v>
      </c>
      <c r="D19" s="374">
        <v>72.061596095680059</v>
      </c>
      <c r="E19" s="375">
        <v>90.417904051356402</v>
      </c>
      <c r="H19" s="239"/>
    </row>
    <row r="20" spans="1:8" ht="24.95" customHeight="1">
      <c r="A20" s="364" t="s">
        <v>244</v>
      </c>
      <c r="B20" s="371">
        <v>250472.2</v>
      </c>
      <c r="C20" s="371">
        <v>275250.7</v>
      </c>
      <c r="D20" s="374">
        <v>108.80090699204864</v>
      </c>
      <c r="E20" s="375">
        <v>104.92104163744258</v>
      </c>
      <c r="H20" s="239"/>
    </row>
    <row r="21" spans="1:8" ht="24.95" customHeight="1">
      <c r="A21" s="364" t="s">
        <v>84</v>
      </c>
      <c r="B21" s="370">
        <v>0</v>
      </c>
      <c r="C21" s="370">
        <v>0</v>
      </c>
      <c r="D21" s="370">
        <v>0</v>
      </c>
      <c r="E21" s="370">
        <v>0</v>
      </c>
    </row>
    <row r="22" spans="1:8" s="173" customFormat="1" ht="24.95" customHeight="1">
      <c r="A22" s="378" t="s">
        <v>248</v>
      </c>
      <c r="B22" s="368">
        <v>15035.3</v>
      </c>
      <c r="C22" s="368">
        <v>18800.099999999999</v>
      </c>
      <c r="D22" s="369">
        <v>56.847028398371179</v>
      </c>
      <c r="E22" s="369">
        <v>73.568359512573082</v>
      </c>
    </row>
    <row r="23" spans="1:8" ht="24.95" customHeight="1">
      <c r="A23" s="364"/>
      <c r="B23" s="365"/>
      <c r="C23" s="365"/>
      <c r="D23" s="367"/>
      <c r="E23" s="367"/>
    </row>
    <row r="24" spans="1:8" ht="20.100000000000001" customHeight="1">
      <c r="A24" s="364"/>
      <c r="B24" s="365"/>
      <c r="C24" s="365"/>
      <c r="D24" s="367"/>
      <c r="E24" s="367"/>
    </row>
    <row r="25" spans="1:8" ht="20.100000000000001" customHeight="1">
      <c r="A25" s="364"/>
      <c r="B25" s="365"/>
      <c r="C25" s="365"/>
      <c r="D25" s="367"/>
      <c r="E25" s="367"/>
    </row>
    <row r="26" spans="1:8" ht="20.100000000000001" customHeight="1">
      <c r="A26" s="364"/>
      <c r="B26" s="365"/>
      <c r="C26" s="365"/>
      <c r="D26" s="367"/>
      <c r="E26" s="367"/>
    </row>
    <row r="27" spans="1:8" ht="20.100000000000001" customHeight="1">
      <c r="A27" s="364"/>
      <c r="B27" s="365"/>
      <c r="C27" s="365"/>
      <c r="D27" s="367"/>
      <c r="E27" s="367"/>
    </row>
    <row r="28" spans="1:8" s="173" customFormat="1" ht="20.100000000000001" customHeight="1">
      <c r="A28" s="363"/>
      <c r="B28" s="368"/>
      <c r="C28" s="368"/>
      <c r="D28" s="369"/>
      <c r="E28" s="369"/>
    </row>
    <row r="29" spans="1:8" ht="20.100000000000001" customHeight="1">
      <c r="A29" s="364"/>
      <c r="B29" s="365"/>
      <c r="C29" s="365"/>
      <c r="D29" s="367"/>
      <c r="E29" s="367"/>
    </row>
    <row r="30" spans="1:8" ht="20.100000000000001" customHeight="1">
      <c r="A30" s="364"/>
      <c r="B30" s="365"/>
      <c r="C30" s="365"/>
      <c r="D30" s="367"/>
      <c r="E30" s="367"/>
    </row>
    <row r="31" spans="1:8" ht="20.100000000000001" customHeight="1">
      <c r="A31" s="364"/>
      <c r="B31" s="365"/>
      <c r="C31" s="365"/>
      <c r="D31" s="367"/>
      <c r="E31" s="367"/>
    </row>
    <row r="32" spans="1:8" ht="20.100000000000001" customHeight="1">
      <c r="A32" s="364"/>
      <c r="B32" s="365"/>
      <c r="C32" s="365"/>
      <c r="D32" s="367"/>
      <c r="E32" s="367"/>
    </row>
    <row r="33" spans="1:5" ht="20.100000000000001" customHeight="1">
      <c r="A33" s="364"/>
      <c r="B33" s="365"/>
      <c r="C33" s="365"/>
      <c r="D33" s="367"/>
      <c r="E33" s="367"/>
    </row>
    <row r="34" spans="1:5" ht="20.100000000000001" customHeight="1"/>
  </sheetData>
  <mergeCells count="3">
    <mergeCell ref="D5:E5"/>
    <mergeCell ref="A1:E1"/>
    <mergeCell ref="A2:E2"/>
  </mergeCells>
  <pageMargins left="0.55118110236220474" right="0.51181102362204722" top="0.51181102362204722" bottom="0.51181102362204722" header="0.43307086614173229" footer="0.31496062992125984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selection activeCell="J10" sqref="J10"/>
    </sheetView>
  </sheetViews>
  <sheetFormatPr defaultColWidth="7.875" defaultRowHeight="15.75"/>
  <cols>
    <col min="1" max="1" width="28.625" style="175" customWidth="1"/>
    <col min="2" max="2" width="9.625" style="175" customWidth="1"/>
    <col min="3" max="3" width="10.125" style="175" customWidth="1"/>
    <col min="4" max="4" width="12.625" style="175" customWidth="1"/>
    <col min="5" max="5" width="11.625" style="175" customWidth="1"/>
    <col min="6" max="6" width="12.625" style="175" customWidth="1"/>
    <col min="7" max="8" width="7.875" style="175"/>
    <col min="9" max="11" width="10.625" style="247" customWidth="1"/>
    <col min="12" max="16384" width="7.875" style="175"/>
  </cols>
  <sheetData>
    <row r="1" spans="1:12" ht="26.25" customHeight="1">
      <c r="A1" s="697" t="s">
        <v>399</v>
      </c>
      <c r="B1" s="697"/>
      <c r="C1" s="697"/>
      <c r="D1" s="697"/>
      <c r="E1" s="697"/>
      <c r="F1" s="697"/>
    </row>
    <row r="2" spans="1:12" ht="15" customHeight="1">
      <c r="A2" s="176"/>
      <c r="B2" s="176"/>
      <c r="C2" s="176"/>
      <c r="D2" s="176"/>
      <c r="E2" s="176"/>
      <c r="F2" s="176"/>
    </row>
    <row r="3" spans="1:12" ht="15" customHeight="1">
      <c r="A3" s="178"/>
      <c r="B3" s="178"/>
      <c r="C3" s="178"/>
      <c r="D3" s="178"/>
      <c r="E3" s="178"/>
      <c r="F3" s="179"/>
    </row>
    <row r="4" spans="1:12" ht="20.100000000000001" customHeight="1">
      <c r="A4" s="180"/>
      <c r="B4" s="144" t="s">
        <v>3</v>
      </c>
      <c r="C4" s="144" t="s">
        <v>15</v>
      </c>
      <c r="D4" s="144" t="s">
        <v>365</v>
      </c>
      <c r="E4" s="84" t="s">
        <v>21</v>
      </c>
      <c r="F4" s="84" t="s">
        <v>350</v>
      </c>
    </row>
    <row r="5" spans="1:12" ht="20.100000000000001" customHeight="1">
      <c r="A5" s="181"/>
      <c r="B5" s="147" t="s">
        <v>354</v>
      </c>
      <c r="C5" s="147" t="s">
        <v>359</v>
      </c>
      <c r="D5" s="147" t="s">
        <v>16</v>
      </c>
      <c r="E5" s="87" t="s">
        <v>235</v>
      </c>
      <c r="F5" s="87">
        <v>2021</v>
      </c>
    </row>
    <row r="6" spans="1:12" ht="20.100000000000001" customHeight="1">
      <c r="A6" s="181"/>
      <c r="B6" s="147" t="s">
        <v>17</v>
      </c>
      <c r="C6" s="147" t="s">
        <v>17</v>
      </c>
      <c r="D6" s="147" t="s">
        <v>17</v>
      </c>
      <c r="E6" s="87" t="s">
        <v>7</v>
      </c>
      <c r="F6" s="87" t="s">
        <v>7</v>
      </c>
    </row>
    <row r="7" spans="1:12" ht="20.100000000000001" customHeight="1">
      <c r="A7" s="181"/>
      <c r="B7" s="148">
        <v>2021</v>
      </c>
      <c r="C7" s="148">
        <v>2021</v>
      </c>
      <c r="D7" s="148">
        <v>2021</v>
      </c>
      <c r="E7" s="114" t="s">
        <v>57</v>
      </c>
      <c r="F7" s="114" t="s">
        <v>57</v>
      </c>
    </row>
    <row r="8" spans="1:12" ht="20.100000000000001" customHeight="1">
      <c r="A8" s="181"/>
      <c r="B8" s="182"/>
      <c r="C8" s="182"/>
      <c r="D8" s="183"/>
      <c r="E8" s="183"/>
      <c r="F8" s="184"/>
    </row>
    <row r="9" spans="1:12" ht="24.95" customHeight="1">
      <c r="A9" s="511" t="s">
        <v>42</v>
      </c>
      <c r="B9" s="319"/>
      <c r="C9" s="319"/>
      <c r="D9" s="319"/>
      <c r="E9" s="319"/>
      <c r="F9" s="319"/>
      <c r="I9" s="145"/>
      <c r="J9" s="470"/>
      <c r="K9" s="470"/>
    </row>
    <row r="10" spans="1:12" ht="24.95" customHeight="1">
      <c r="A10" s="363" t="s">
        <v>55</v>
      </c>
      <c r="B10" s="522">
        <v>674.53200000000004</v>
      </c>
      <c r="C10" s="522">
        <v>774.25699999999995</v>
      </c>
      <c r="D10" s="634">
        <v>10969.126999999999</v>
      </c>
      <c r="E10" s="639">
        <v>40.495904942574001</v>
      </c>
      <c r="F10" s="515">
        <v>65.13349301908741</v>
      </c>
      <c r="H10" s="247"/>
      <c r="I10" s="243"/>
      <c r="J10" s="243"/>
      <c r="K10" s="252"/>
      <c r="L10" s="250"/>
    </row>
    <row r="11" spans="1:12" ht="24.95" customHeight="1">
      <c r="A11" s="364" t="s">
        <v>43</v>
      </c>
      <c r="B11" s="370">
        <v>0</v>
      </c>
      <c r="C11" s="370">
        <v>0</v>
      </c>
      <c r="D11" s="370">
        <v>0</v>
      </c>
      <c r="E11" s="370">
        <v>0</v>
      </c>
      <c r="F11" s="370">
        <v>0</v>
      </c>
      <c r="I11" s="243"/>
      <c r="J11" s="244"/>
      <c r="K11" s="252"/>
      <c r="L11" s="250"/>
    </row>
    <row r="12" spans="1:12" ht="24.95" customHeight="1">
      <c r="A12" s="364" t="s">
        <v>243</v>
      </c>
      <c r="B12" s="370">
        <v>0</v>
      </c>
      <c r="C12" s="370">
        <v>0</v>
      </c>
      <c r="D12" s="370">
        <v>0</v>
      </c>
      <c r="E12" s="370">
        <v>0</v>
      </c>
      <c r="F12" s="370">
        <v>0</v>
      </c>
      <c r="I12" s="243"/>
      <c r="J12" s="245"/>
      <c r="K12" s="252"/>
      <c r="L12" s="250"/>
    </row>
    <row r="13" spans="1:12" ht="24.95" customHeight="1">
      <c r="A13" s="364" t="s">
        <v>44</v>
      </c>
      <c r="B13" s="513">
        <v>647.12199999999996</v>
      </c>
      <c r="C13" s="523">
        <v>744.58699999999999</v>
      </c>
      <c r="D13" s="635">
        <v>10540.864</v>
      </c>
      <c r="E13" s="516">
        <v>40.138379019433437</v>
      </c>
      <c r="F13" s="516">
        <v>64.830673884218086</v>
      </c>
      <c r="I13" s="243"/>
      <c r="J13" s="244"/>
      <c r="K13" s="252"/>
      <c r="L13" s="250"/>
    </row>
    <row r="14" spans="1:12" ht="24.95" customHeight="1">
      <c r="A14" s="364" t="s">
        <v>244</v>
      </c>
      <c r="B14" s="513">
        <v>27.41</v>
      </c>
      <c r="C14" s="513">
        <v>29.67</v>
      </c>
      <c r="D14" s="513">
        <v>428.26300000000003</v>
      </c>
      <c r="E14" s="514">
        <v>52.154195011337869</v>
      </c>
      <c r="F14" s="514">
        <v>73.594318158384937</v>
      </c>
      <c r="I14" s="243"/>
      <c r="J14" s="245"/>
      <c r="K14" s="252"/>
      <c r="L14" s="250"/>
    </row>
    <row r="15" spans="1:12" ht="24.95" customHeight="1">
      <c r="A15" s="364" t="s">
        <v>84</v>
      </c>
      <c r="B15" s="370">
        <v>0</v>
      </c>
      <c r="C15" s="370">
        <v>0</v>
      </c>
      <c r="D15" s="370">
        <v>0</v>
      </c>
      <c r="E15" s="370">
        <v>0</v>
      </c>
      <c r="F15" s="370">
        <v>0</v>
      </c>
      <c r="H15" s="250"/>
      <c r="I15" s="243"/>
      <c r="J15" s="246"/>
      <c r="K15" s="252"/>
      <c r="L15" s="250"/>
    </row>
    <row r="16" spans="1:12" ht="24.95" customHeight="1">
      <c r="A16" s="363" t="s">
        <v>232</v>
      </c>
      <c r="B16" s="524">
        <v>43348.911</v>
      </c>
      <c r="C16" s="524">
        <v>49729.182999999997</v>
      </c>
      <c r="D16" s="636">
        <v>700776.05900000001</v>
      </c>
      <c r="E16" s="517">
        <v>39.693038386783925</v>
      </c>
      <c r="F16" s="517">
        <v>64.103103921434055</v>
      </c>
      <c r="I16" s="243"/>
      <c r="J16" s="245"/>
      <c r="K16" s="252"/>
      <c r="L16" s="250"/>
    </row>
    <row r="17" spans="1:12" ht="24.95" customHeight="1">
      <c r="A17" s="364" t="s">
        <v>43</v>
      </c>
      <c r="B17" s="370">
        <v>0</v>
      </c>
      <c r="C17" s="370">
        <v>0</v>
      </c>
      <c r="D17" s="370">
        <v>0</v>
      </c>
      <c r="E17" s="370">
        <v>0</v>
      </c>
      <c r="F17" s="370">
        <v>0</v>
      </c>
      <c r="I17" s="243"/>
      <c r="J17" s="245"/>
      <c r="K17" s="252"/>
      <c r="L17" s="250"/>
    </row>
    <row r="18" spans="1:12" ht="24.95" customHeight="1">
      <c r="A18" s="364" t="s">
        <v>243</v>
      </c>
      <c r="B18" s="370">
        <v>0</v>
      </c>
      <c r="C18" s="370">
        <v>0</v>
      </c>
      <c r="D18" s="370">
        <v>0</v>
      </c>
      <c r="E18" s="370">
        <v>0</v>
      </c>
      <c r="F18" s="370">
        <v>0</v>
      </c>
      <c r="I18" s="243"/>
      <c r="J18" s="249"/>
      <c r="K18" s="252"/>
      <c r="L18" s="250"/>
    </row>
    <row r="19" spans="1:12" ht="22.5" customHeight="1">
      <c r="A19" s="364" t="s">
        <v>44</v>
      </c>
      <c r="B19" s="513">
        <v>43321.851000000002</v>
      </c>
      <c r="C19" s="513">
        <v>49699.813000000002</v>
      </c>
      <c r="D19" s="513">
        <v>700342.30200000003</v>
      </c>
      <c r="E19" s="514">
        <v>39.685234222614646</v>
      </c>
      <c r="F19" s="514">
        <v>64.098289400074165</v>
      </c>
      <c r="I19" s="243"/>
      <c r="J19" s="245"/>
      <c r="K19" s="252"/>
      <c r="L19" s="250"/>
    </row>
    <row r="20" spans="1:12" ht="24.95" customHeight="1">
      <c r="A20" s="364" t="s">
        <v>244</v>
      </c>
      <c r="B20" s="513">
        <v>27.06</v>
      </c>
      <c r="C20" s="513">
        <v>29.37</v>
      </c>
      <c r="D20" s="637">
        <v>433.75700000000006</v>
      </c>
      <c r="E20" s="518">
        <v>59.489568563905209</v>
      </c>
      <c r="F20" s="518">
        <v>72.950113859204791</v>
      </c>
      <c r="I20" s="243"/>
      <c r="J20" s="243"/>
      <c r="K20" s="252"/>
      <c r="L20" s="250"/>
    </row>
    <row r="21" spans="1:12" s="191" customFormat="1" ht="24.95" customHeight="1">
      <c r="A21" s="364" t="s">
        <v>84</v>
      </c>
      <c r="B21" s="370">
        <v>0</v>
      </c>
      <c r="C21" s="370">
        <v>0</v>
      </c>
      <c r="D21" s="370">
        <v>0</v>
      </c>
      <c r="E21" s="370">
        <v>0</v>
      </c>
      <c r="F21" s="370">
        <v>0</v>
      </c>
      <c r="G21" s="250"/>
      <c r="H21" s="253"/>
      <c r="I21" s="243"/>
      <c r="J21" s="246"/>
      <c r="K21" s="252"/>
      <c r="L21" s="250"/>
    </row>
    <row r="22" spans="1:12" ht="24.95" customHeight="1">
      <c r="A22" s="511" t="s">
        <v>45</v>
      </c>
      <c r="B22" s="370">
        <v>0</v>
      </c>
      <c r="C22" s="370">
        <v>0</v>
      </c>
      <c r="D22" s="370">
        <v>0</v>
      </c>
      <c r="E22" s="370">
        <v>0</v>
      </c>
      <c r="F22" s="370">
        <v>0</v>
      </c>
      <c r="I22" s="243"/>
      <c r="J22" s="245"/>
      <c r="K22" s="252"/>
      <c r="L22" s="250"/>
    </row>
    <row r="23" spans="1:12" ht="24.95" customHeight="1">
      <c r="A23" s="363" t="s">
        <v>56</v>
      </c>
      <c r="B23" s="524">
        <v>2688.8919999999998</v>
      </c>
      <c r="C23" s="524">
        <v>2839.1979999999999</v>
      </c>
      <c r="D23" s="524">
        <v>29535.444</v>
      </c>
      <c r="E23" s="519">
        <v>101.02997843966361</v>
      </c>
      <c r="F23" s="519">
        <v>96.289451226189513</v>
      </c>
      <c r="I23" s="243"/>
      <c r="J23" s="245"/>
      <c r="K23" s="252"/>
      <c r="L23" s="250"/>
    </row>
    <row r="24" spans="1:12" ht="24.95" customHeight="1">
      <c r="A24" s="364" t="s">
        <v>43</v>
      </c>
      <c r="B24" s="370">
        <v>0</v>
      </c>
      <c r="C24" s="370">
        <v>0</v>
      </c>
      <c r="D24" s="370">
        <v>0</v>
      </c>
      <c r="E24" s="370">
        <v>0</v>
      </c>
      <c r="F24" s="370">
        <v>0</v>
      </c>
      <c r="I24" s="243"/>
      <c r="J24" s="245"/>
      <c r="K24" s="252"/>
      <c r="L24" s="250"/>
    </row>
    <row r="25" spans="1:12" ht="24.95" customHeight="1">
      <c r="A25" s="364" t="s">
        <v>243</v>
      </c>
      <c r="B25" s="370">
        <v>0</v>
      </c>
      <c r="C25" s="370">
        <v>0</v>
      </c>
      <c r="D25" s="370">
        <v>0</v>
      </c>
      <c r="E25" s="370">
        <v>0</v>
      </c>
      <c r="F25" s="370">
        <v>0</v>
      </c>
      <c r="I25" s="243"/>
      <c r="J25" s="245"/>
      <c r="K25" s="252"/>
      <c r="L25" s="250"/>
    </row>
    <row r="26" spans="1:12" ht="24.95" customHeight="1">
      <c r="A26" s="364" t="s">
        <v>44</v>
      </c>
      <c r="B26" s="525">
        <v>1365.326</v>
      </c>
      <c r="C26" s="525">
        <v>1468.087</v>
      </c>
      <c r="D26" s="638">
        <v>15243.815000000002</v>
      </c>
      <c r="E26" s="520">
        <v>94.351277008701899</v>
      </c>
      <c r="F26" s="520">
        <v>88.457804987284192</v>
      </c>
      <c r="H26" s="247"/>
      <c r="I26" s="243"/>
      <c r="J26" s="243"/>
      <c r="K26" s="252"/>
      <c r="L26" s="250"/>
    </row>
    <row r="27" spans="1:12" ht="24.95" customHeight="1">
      <c r="A27" s="364" t="s">
        <v>244</v>
      </c>
      <c r="B27" s="513">
        <v>1323.566</v>
      </c>
      <c r="C27" s="513">
        <v>1371.1110000000001</v>
      </c>
      <c r="D27" s="637">
        <v>14291.629000000001</v>
      </c>
      <c r="E27" s="518">
        <v>109.31519693081174</v>
      </c>
      <c r="F27" s="518">
        <v>106.33069451474277</v>
      </c>
      <c r="I27" s="243"/>
      <c r="J27" s="245"/>
      <c r="K27" s="252"/>
      <c r="L27" s="250"/>
    </row>
    <row r="28" spans="1:12" ht="24.95" customHeight="1">
      <c r="A28" s="364" t="s">
        <v>84</v>
      </c>
      <c r="B28" s="370">
        <v>0</v>
      </c>
      <c r="C28" s="370">
        <v>0</v>
      </c>
      <c r="D28" s="370">
        <v>0</v>
      </c>
      <c r="E28" s="370">
        <v>0</v>
      </c>
      <c r="F28" s="370">
        <v>0</v>
      </c>
      <c r="I28" s="243"/>
      <c r="J28" s="245"/>
      <c r="K28" s="252"/>
      <c r="L28" s="250"/>
    </row>
    <row r="29" spans="1:12" ht="24.95" customHeight="1">
      <c r="A29" s="363" t="s">
        <v>233</v>
      </c>
      <c r="B29" s="526">
        <v>205675.38699999999</v>
      </c>
      <c r="C29" s="526">
        <v>221937.96100000001</v>
      </c>
      <c r="D29" s="636">
        <v>2230640.8229999999</v>
      </c>
      <c r="E29" s="517">
        <v>98.178958670352898</v>
      </c>
      <c r="F29" s="521">
        <v>97.748829519942092</v>
      </c>
      <c r="I29" s="243"/>
      <c r="J29" s="254"/>
      <c r="K29" s="252"/>
      <c r="L29" s="250"/>
    </row>
    <row r="30" spans="1:12" ht="24.95" customHeight="1">
      <c r="A30" s="364" t="s">
        <v>43</v>
      </c>
      <c r="B30" s="370">
        <v>0</v>
      </c>
      <c r="C30" s="370">
        <v>0</v>
      </c>
      <c r="D30" s="370">
        <v>0</v>
      </c>
      <c r="E30" s="370">
        <v>0</v>
      </c>
      <c r="F30" s="370">
        <v>0</v>
      </c>
      <c r="I30" s="243"/>
      <c r="J30" s="245"/>
      <c r="K30" s="255"/>
    </row>
    <row r="31" spans="1:12" ht="24.95" customHeight="1">
      <c r="A31" s="364" t="s">
        <v>243</v>
      </c>
      <c r="B31" s="370">
        <v>0</v>
      </c>
      <c r="C31" s="370">
        <v>0</v>
      </c>
      <c r="D31" s="370">
        <v>0</v>
      </c>
      <c r="E31" s="370">
        <v>0</v>
      </c>
      <c r="F31" s="370">
        <v>0</v>
      </c>
    </row>
    <row r="32" spans="1:12" ht="18" customHeight="1">
      <c r="A32" s="364" t="s">
        <v>44</v>
      </c>
      <c r="B32" s="513">
        <v>78314.941000000006</v>
      </c>
      <c r="C32" s="513">
        <v>84461.437000000005</v>
      </c>
      <c r="D32" s="513">
        <v>837807.79399999999</v>
      </c>
      <c r="E32" s="514">
        <v>94.865717929033707</v>
      </c>
      <c r="F32" s="514">
        <v>89.565393764149476</v>
      </c>
    </row>
    <row r="33" spans="1:6" ht="21.75" customHeight="1">
      <c r="A33" s="364" t="s">
        <v>244</v>
      </c>
      <c r="B33" s="513">
        <v>127360.446</v>
      </c>
      <c r="C33" s="513">
        <v>137476.524</v>
      </c>
      <c r="D33" s="513">
        <v>1392833.0289999999</v>
      </c>
      <c r="E33" s="514">
        <v>100.33180101362495</v>
      </c>
      <c r="F33" s="514">
        <v>103.43345432748035</v>
      </c>
    </row>
    <row r="34" spans="1:6" ht="21" customHeight="1">
      <c r="A34" s="364" t="s">
        <v>84</v>
      </c>
      <c r="B34" s="370">
        <v>0</v>
      </c>
      <c r="C34" s="370">
        <v>0</v>
      </c>
      <c r="D34" s="370">
        <v>0</v>
      </c>
      <c r="E34" s="370">
        <v>0</v>
      </c>
      <c r="F34" s="370">
        <v>0</v>
      </c>
    </row>
    <row r="35" spans="1:6" ht="18" customHeight="1">
      <c r="A35" s="177"/>
      <c r="B35" s="248"/>
      <c r="C35" s="248"/>
      <c r="D35" s="248"/>
      <c r="E35" s="251"/>
      <c r="F35" s="251"/>
    </row>
    <row r="36" spans="1:6">
      <c r="A36" s="177"/>
      <c r="B36" s="248"/>
      <c r="C36" s="248"/>
      <c r="D36" s="248"/>
      <c r="E36" s="251"/>
      <c r="F36" s="251"/>
    </row>
    <row r="37" spans="1:6">
      <c r="A37" s="177"/>
      <c r="B37" s="248"/>
      <c r="C37" s="248"/>
      <c r="D37" s="248"/>
      <c r="E37" s="251"/>
      <c r="F37" s="251"/>
    </row>
    <row r="38" spans="1:6">
      <c r="A38" s="177"/>
      <c r="B38" s="248"/>
      <c r="C38" s="248"/>
      <c r="D38" s="248"/>
      <c r="E38" s="251"/>
      <c r="F38" s="251"/>
    </row>
    <row r="39" spans="1:6">
      <c r="A39" s="177"/>
      <c r="B39" s="248"/>
      <c r="C39" s="248"/>
      <c r="D39" s="248"/>
      <c r="E39" s="251"/>
      <c r="F39" s="251"/>
    </row>
    <row r="40" spans="1:6">
      <c r="A40" s="177"/>
      <c r="B40" s="248"/>
      <c r="C40" s="248"/>
      <c r="D40" s="248"/>
      <c r="E40" s="251"/>
      <c r="F40" s="251"/>
    </row>
    <row r="41" spans="1:6">
      <c r="A41" s="177"/>
      <c r="B41" s="248"/>
      <c r="C41" s="248"/>
      <c r="D41" s="248"/>
      <c r="E41" s="251"/>
      <c r="F41" s="251"/>
    </row>
    <row r="42" spans="1:6">
      <c r="A42" s="177"/>
      <c r="B42" s="248"/>
      <c r="C42" s="248"/>
      <c r="D42" s="248"/>
      <c r="E42" s="251"/>
      <c r="F42" s="251"/>
    </row>
    <row r="43" spans="1:6">
      <c r="A43" s="177"/>
      <c r="B43" s="248"/>
      <c r="C43" s="248"/>
      <c r="D43" s="248"/>
      <c r="E43" s="251"/>
      <c r="F43" s="251"/>
    </row>
    <row r="44" spans="1:6">
      <c r="A44" s="177"/>
      <c r="B44" s="248"/>
      <c r="C44" s="248"/>
      <c r="D44" s="248"/>
      <c r="E44" s="251"/>
      <c r="F44" s="251"/>
    </row>
    <row r="45" spans="1:6">
      <c r="A45" s="177"/>
      <c r="B45" s="248"/>
      <c r="C45" s="248"/>
      <c r="D45" s="248"/>
      <c r="E45" s="251"/>
      <c r="F45" s="251"/>
    </row>
    <row r="46" spans="1:6">
      <c r="A46" s="177"/>
      <c r="B46" s="248"/>
      <c r="C46" s="248"/>
      <c r="D46" s="248"/>
      <c r="E46" s="251"/>
      <c r="F46" s="251"/>
    </row>
    <row r="47" spans="1:6">
      <c r="A47" s="177"/>
      <c r="B47" s="248"/>
      <c r="C47" s="248"/>
      <c r="D47" s="248"/>
      <c r="E47" s="251"/>
      <c r="F47" s="251"/>
    </row>
    <row r="48" spans="1:6">
      <c r="A48" s="177"/>
      <c r="B48" s="177"/>
      <c r="C48" s="177"/>
      <c r="D48" s="177"/>
      <c r="E48" s="251"/>
      <c r="F48" s="251"/>
    </row>
    <row r="49" spans="1:6">
      <c r="A49" s="177"/>
      <c r="B49" s="177"/>
      <c r="C49" s="177"/>
      <c r="D49" s="177"/>
      <c r="E49" s="251"/>
      <c r="F49" s="251"/>
    </row>
    <row r="50" spans="1:6">
      <c r="A50" s="177"/>
      <c r="B50" s="177"/>
      <c r="C50" s="177"/>
      <c r="D50" s="177"/>
      <c r="E50" s="251"/>
      <c r="F50" s="251"/>
    </row>
    <row r="51" spans="1:6">
      <c r="A51" s="177"/>
      <c r="B51" s="177"/>
      <c r="C51" s="177"/>
      <c r="D51" s="177"/>
      <c r="E51" s="251"/>
      <c r="F51" s="251"/>
    </row>
    <row r="52" spans="1:6">
      <c r="A52" s="177"/>
      <c r="B52" s="177"/>
      <c r="C52" s="177"/>
      <c r="D52" s="177"/>
      <c r="E52" s="251"/>
      <c r="F52" s="251"/>
    </row>
    <row r="53" spans="1:6">
      <c r="A53" s="177"/>
      <c r="B53" s="177"/>
      <c r="C53" s="177"/>
      <c r="D53" s="177"/>
      <c r="E53" s="251"/>
      <c r="F53" s="251"/>
    </row>
    <row r="54" spans="1:6">
      <c r="A54" s="177"/>
      <c r="B54" s="177"/>
      <c r="C54" s="177"/>
      <c r="D54" s="177"/>
      <c r="E54" s="251"/>
      <c r="F54" s="251"/>
    </row>
    <row r="55" spans="1:6">
      <c r="A55" s="177"/>
      <c r="B55" s="177"/>
      <c r="C55" s="177"/>
      <c r="D55" s="177"/>
      <c r="E55" s="251"/>
      <c r="F55" s="251"/>
    </row>
    <row r="56" spans="1:6">
      <c r="A56" s="177"/>
      <c r="B56" s="177"/>
      <c r="C56" s="177"/>
      <c r="D56" s="177"/>
      <c r="E56" s="251"/>
      <c r="F56" s="251"/>
    </row>
    <row r="57" spans="1:6">
      <c r="A57" s="177"/>
      <c r="B57" s="177"/>
      <c r="C57" s="177"/>
      <c r="D57" s="177"/>
      <c r="E57" s="251"/>
      <c r="F57" s="251"/>
    </row>
    <row r="58" spans="1:6">
      <c r="A58" s="177"/>
      <c r="B58" s="177"/>
      <c r="C58" s="177"/>
      <c r="D58" s="177"/>
      <c r="E58" s="251"/>
      <c r="F58" s="251"/>
    </row>
    <row r="59" spans="1:6">
      <c r="A59" s="177"/>
      <c r="B59" s="177"/>
      <c r="C59" s="177"/>
      <c r="D59" s="177"/>
      <c r="E59" s="251"/>
      <c r="F59" s="251"/>
    </row>
    <row r="60" spans="1:6">
      <c r="A60" s="177"/>
      <c r="B60" s="177"/>
      <c r="C60" s="177"/>
      <c r="D60" s="177"/>
      <c r="E60" s="251"/>
      <c r="F60" s="251"/>
    </row>
    <row r="61" spans="1:6">
      <c r="A61" s="177"/>
      <c r="B61" s="177"/>
      <c r="C61" s="177"/>
      <c r="D61" s="177"/>
      <c r="E61" s="251"/>
      <c r="F61" s="251"/>
    </row>
    <row r="62" spans="1:6">
      <c r="A62" s="177"/>
      <c r="B62" s="177"/>
      <c r="C62" s="177"/>
      <c r="D62" s="177"/>
      <c r="E62" s="251"/>
      <c r="F62" s="251"/>
    </row>
    <row r="63" spans="1:6">
      <c r="A63" s="177"/>
      <c r="B63" s="177"/>
      <c r="C63" s="177"/>
      <c r="D63" s="177"/>
      <c r="E63" s="251"/>
      <c r="F63" s="251"/>
    </row>
    <row r="64" spans="1:6">
      <c r="A64" s="177"/>
      <c r="B64" s="177"/>
      <c r="C64" s="177"/>
      <c r="D64" s="177"/>
      <c r="E64" s="251"/>
      <c r="F64" s="251"/>
    </row>
    <row r="65" spans="1:6">
      <c r="A65" s="177"/>
      <c r="B65" s="177"/>
      <c r="C65" s="177"/>
      <c r="D65" s="177"/>
      <c r="E65" s="251"/>
      <c r="F65" s="251"/>
    </row>
    <row r="66" spans="1:6">
      <c r="A66" s="177"/>
      <c r="B66" s="177"/>
      <c r="C66" s="177"/>
      <c r="D66" s="177"/>
      <c r="E66" s="251"/>
      <c r="F66" s="251"/>
    </row>
    <row r="67" spans="1:6">
      <c r="A67" s="177"/>
      <c r="B67" s="177"/>
      <c r="C67" s="177"/>
      <c r="D67" s="177"/>
      <c r="E67" s="251"/>
      <c r="F67" s="251"/>
    </row>
    <row r="68" spans="1:6">
      <c r="A68" s="177"/>
      <c r="B68" s="177"/>
      <c r="C68" s="177"/>
      <c r="D68" s="177"/>
      <c r="E68" s="251"/>
      <c r="F68" s="251"/>
    </row>
    <row r="69" spans="1:6">
      <c r="A69" s="177"/>
      <c r="B69" s="177"/>
      <c r="C69" s="177"/>
      <c r="D69" s="177"/>
      <c r="E69" s="251"/>
      <c r="F69" s="251"/>
    </row>
    <row r="70" spans="1:6">
      <c r="A70" s="177"/>
      <c r="B70" s="177"/>
      <c r="C70" s="177"/>
      <c r="D70" s="177"/>
      <c r="E70" s="251"/>
      <c r="F70" s="251"/>
    </row>
    <row r="71" spans="1:6">
      <c r="A71" s="177"/>
      <c r="B71" s="177"/>
      <c r="C71" s="177"/>
      <c r="D71" s="177"/>
      <c r="E71" s="251"/>
      <c r="F71" s="251"/>
    </row>
    <row r="72" spans="1:6">
      <c r="A72" s="177"/>
      <c r="B72" s="177"/>
      <c r="C72" s="177"/>
      <c r="D72" s="177"/>
      <c r="E72" s="251"/>
      <c r="F72" s="251"/>
    </row>
    <row r="73" spans="1:6">
      <c r="A73" s="177"/>
      <c r="B73" s="177"/>
      <c r="C73" s="177"/>
      <c r="D73" s="177"/>
      <c r="E73" s="177"/>
      <c r="F73" s="177"/>
    </row>
    <row r="74" spans="1:6">
      <c r="A74" s="177"/>
      <c r="B74" s="177"/>
      <c r="C74" s="177"/>
      <c r="D74" s="177"/>
      <c r="E74" s="177"/>
      <c r="F74" s="177"/>
    </row>
    <row r="75" spans="1:6">
      <c r="A75" s="177"/>
      <c r="B75" s="177"/>
      <c r="C75" s="177"/>
      <c r="D75" s="177"/>
      <c r="E75" s="177"/>
      <c r="F75" s="177"/>
    </row>
    <row r="76" spans="1:6">
      <c r="A76" s="177"/>
      <c r="B76" s="177"/>
      <c r="C76" s="177"/>
      <c r="D76" s="177"/>
      <c r="E76" s="177"/>
      <c r="F76" s="177"/>
    </row>
    <row r="77" spans="1:6">
      <c r="A77" s="177"/>
      <c r="B77" s="177"/>
      <c r="C77" s="177"/>
      <c r="D77" s="177"/>
      <c r="E77" s="177"/>
      <c r="F77" s="177"/>
    </row>
    <row r="78" spans="1:6">
      <c r="A78" s="177"/>
      <c r="B78" s="177"/>
      <c r="C78" s="177"/>
      <c r="D78" s="177"/>
      <c r="E78" s="177"/>
      <c r="F78" s="177"/>
    </row>
    <row r="79" spans="1:6">
      <c r="A79" s="177"/>
      <c r="B79" s="177"/>
      <c r="C79" s="177"/>
      <c r="D79" s="177"/>
      <c r="E79" s="177"/>
      <c r="F79" s="177"/>
    </row>
    <row r="80" spans="1:6">
      <c r="A80" s="177"/>
      <c r="B80" s="177"/>
      <c r="C80" s="177"/>
      <c r="D80" s="177"/>
      <c r="E80" s="177"/>
      <c r="F80" s="177"/>
    </row>
    <row r="81" spans="1:6">
      <c r="A81" s="177"/>
      <c r="B81" s="177"/>
      <c r="C81" s="177"/>
      <c r="D81" s="177"/>
      <c r="E81" s="177"/>
      <c r="F81" s="177"/>
    </row>
    <row r="82" spans="1:6">
      <c r="A82" s="177"/>
      <c r="B82" s="177"/>
      <c r="C82" s="177"/>
      <c r="D82" s="177"/>
      <c r="E82" s="177"/>
      <c r="F82" s="177"/>
    </row>
    <row r="83" spans="1:6">
      <c r="A83" s="177"/>
      <c r="B83" s="177"/>
      <c r="C83" s="177"/>
      <c r="D83" s="177"/>
      <c r="E83" s="177"/>
      <c r="F83" s="177"/>
    </row>
    <row r="84" spans="1:6">
      <c r="A84" s="177"/>
      <c r="B84" s="177"/>
      <c r="C84" s="177"/>
      <c r="D84" s="177"/>
      <c r="E84" s="177"/>
      <c r="F84" s="177"/>
    </row>
    <row r="85" spans="1:6">
      <c r="A85" s="177"/>
      <c r="B85" s="177"/>
      <c r="C85" s="177"/>
      <c r="D85" s="177"/>
      <c r="E85" s="177"/>
      <c r="F85" s="177"/>
    </row>
    <row r="86" spans="1:6">
      <c r="A86" s="177"/>
      <c r="B86" s="177"/>
      <c r="C86" s="177"/>
      <c r="D86" s="177"/>
      <c r="E86" s="177"/>
      <c r="F86" s="177"/>
    </row>
    <row r="87" spans="1:6">
      <c r="A87" s="177"/>
      <c r="B87" s="177"/>
      <c r="C87" s="177"/>
      <c r="D87" s="177"/>
      <c r="E87" s="177"/>
      <c r="F87" s="177"/>
    </row>
    <row r="88" spans="1:6">
      <c r="A88" s="177"/>
      <c r="B88" s="177"/>
      <c r="C88" s="177"/>
      <c r="D88" s="177"/>
      <c r="E88" s="177"/>
      <c r="F88" s="177"/>
    </row>
    <row r="89" spans="1:6">
      <c r="A89" s="177"/>
      <c r="B89" s="177"/>
      <c r="C89" s="177"/>
      <c r="D89" s="177"/>
      <c r="E89" s="177"/>
      <c r="F89" s="177"/>
    </row>
    <row r="90" spans="1:6">
      <c r="A90" s="177"/>
      <c r="B90" s="177"/>
      <c r="C90" s="177"/>
      <c r="D90" s="177"/>
      <c r="E90" s="177"/>
      <c r="F90" s="177"/>
    </row>
    <row r="91" spans="1:6">
      <c r="A91" s="177"/>
      <c r="B91" s="177"/>
      <c r="C91" s="177"/>
      <c r="D91" s="177"/>
      <c r="E91" s="177"/>
      <c r="F91" s="177"/>
    </row>
    <row r="92" spans="1:6">
      <c r="A92" s="177"/>
      <c r="B92" s="177"/>
      <c r="C92" s="177"/>
      <c r="D92" s="177"/>
      <c r="E92" s="177"/>
      <c r="F92" s="177"/>
    </row>
    <row r="93" spans="1:6">
      <c r="A93" s="177"/>
      <c r="B93" s="177"/>
      <c r="C93" s="177"/>
      <c r="D93" s="177"/>
      <c r="E93" s="177"/>
      <c r="F93" s="177"/>
    </row>
    <row r="94" spans="1:6">
      <c r="A94" s="177"/>
      <c r="B94" s="177"/>
      <c r="C94" s="177"/>
      <c r="D94" s="177"/>
      <c r="E94" s="177"/>
      <c r="F94" s="177"/>
    </row>
    <row r="95" spans="1:6">
      <c r="A95" s="177"/>
      <c r="B95" s="177"/>
      <c r="C95" s="177"/>
      <c r="D95" s="177"/>
      <c r="E95" s="177"/>
      <c r="F95" s="177"/>
    </row>
    <row r="96" spans="1:6">
      <c r="A96" s="177"/>
      <c r="B96" s="177"/>
      <c r="C96" s="177"/>
      <c r="D96" s="177"/>
      <c r="E96" s="177"/>
      <c r="F96" s="177"/>
    </row>
    <row r="97" spans="1:6">
      <c r="A97" s="177"/>
      <c r="B97" s="177"/>
      <c r="C97" s="177"/>
      <c r="D97" s="177"/>
      <c r="E97" s="177"/>
      <c r="F97" s="177"/>
    </row>
    <row r="98" spans="1:6">
      <c r="A98" s="177"/>
      <c r="B98" s="177"/>
      <c r="C98" s="177"/>
      <c r="D98" s="177"/>
      <c r="E98" s="177"/>
      <c r="F98" s="177"/>
    </row>
    <row r="99" spans="1:6">
      <c r="A99" s="177"/>
      <c r="B99" s="177"/>
      <c r="C99" s="177"/>
      <c r="D99" s="177"/>
      <c r="E99" s="177"/>
      <c r="F99" s="177"/>
    </row>
    <row r="100" spans="1:6">
      <c r="A100" s="177"/>
      <c r="B100" s="177"/>
      <c r="C100" s="177"/>
      <c r="D100" s="177"/>
      <c r="E100" s="177"/>
      <c r="F100" s="177"/>
    </row>
    <row r="101" spans="1:6">
      <c r="A101" s="177"/>
      <c r="B101" s="177"/>
      <c r="C101" s="177"/>
      <c r="D101" s="177"/>
      <c r="E101" s="177"/>
      <c r="F101" s="177"/>
    </row>
    <row r="102" spans="1:6">
      <c r="A102" s="177"/>
      <c r="B102" s="177"/>
      <c r="C102" s="177"/>
      <c r="D102" s="177"/>
      <c r="E102" s="177"/>
      <c r="F102" s="177"/>
    </row>
    <row r="103" spans="1:6">
      <c r="A103" s="177"/>
      <c r="B103" s="177"/>
      <c r="C103" s="177"/>
      <c r="D103" s="177"/>
      <c r="E103" s="177"/>
      <c r="F103" s="177"/>
    </row>
    <row r="104" spans="1:6">
      <c r="A104" s="177"/>
      <c r="B104" s="177"/>
      <c r="C104" s="177"/>
      <c r="D104" s="177"/>
      <c r="E104" s="177"/>
      <c r="F104" s="177"/>
    </row>
    <row r="105" spans="1:6">
      <c r="A105" s="177"/>
      <c r="B105" s="177"/>
      <c r="C105" s="177"/>
      <c r="D105" s="177"/>
      <c r="E105" s="177"/>
      <c r="F105" s="177"/>
    </row>
    <row r="106" spans="1:6">
      <c r="A106" s="177"/>
      <c r="B106" s="177"/>
      <c r="C106" s="177"/>
      <c r="D106" s="177"/>
      <c r="E106" s="177"/>
      <c r="F106" s="177"/>
    </row>
    <row r="107" spans="1:6">
      <c r="A107" s="177"/>
      <c r="B107" s="177"/>
      <c r="C107" s="177"/>
      <c r="D107" s="177"/>
      <c r="E107" s="177"/>
      <c r="F107" s="177"/>
    </row>
    <row r="108" spans="1:6">
      <c r="A108" s="177"/>
      <c r="B108" s="177"/>
      <c r="C108" s="177"/>
      <c r="D108" s="177"/>
      <c r="E108" s="177"/>
      <c r="F108" s="177"/>
    </row>
    <row r="109" spans="1:6">
      <c r="A109" s="177"/>
      <c r="B109" s="177"/>
      <c r="C109" s="177"/>
      <c r="D109" s="177"/>
      <c r="E109" s="177"/>
      <c r="F109" s="177"/>
    </row>
    <row r="110" spans="1:6">
      <c r="A110" s="177"/>
      <c r="B110" s="177"/>
      <c r="C110" s="177"/>
      <c r="D110" s="177"/>
      <c r="E110" s="177"/>
      <c r="F110" s="177"/>
    </row>
    <row r="111" spans="1:6">
      <c r="A111" s="177"/>
      <c r="B111" s="177"/>
      <c r="C111" s="177"/>
      <c r="D111" s="177"/>
      <c r="E111" s="177"/>
      <c r="F111" s="177"/>
    </row>
    <row r="112" spans="1:6">
      <c r="A112" s="177"/>
      <c r="B112" s="177"/>
      <c r="C112" s="177"/>
      <c r="D112" s="177"/>
      <c r="E112" s="177"/>
      <c r="F112" s="177"/>
    </row>
    <row r="113" spans="1:6">
      <c r="A113" s="177"/>
      <c r="B113" s="177"/>
      <c r="C113" s="177"/>
      <c r="D113" s="177"/>
      <c r="E113" s="177"/>
      <c r="F113" s="177"/>
    </row>
    <row r="114" spans="1:6">
      <c r="A114" s="177"/>
      <c r="B114" s="177"/>
      <c r="C114" s="177"/>
      <c r="D114" s="177"/>
      <c r="E114" s="177"/>
      <c r="F114" s="177"/>
    </row>
    <row r="115" spans="1:6">
      <c r="A115" s="177"/>
      <c r="B115" s="177"/>
      <c r="C115" s="177"/>
      <c r="D115" s="177"/>
      <c r="E115" s="177"/>
      <c r="F115" s="177"/>
    </row>
    <row r="116" spans="1:6">
      <c r="A116" s="177"/>
      <c r="B116" s="177"/>
      <c r="C116" s="177"/>
      <c r="D116" s="177"/>
      <c r="E116" s="177"/>
      <c r="F116" s="177"/>
    </row>
    <row r="117" spans="1:6">
      <c r="A117" s="177"/>
      <c r="B117" s="177"/>
      <c r="C117" s="177"/>
      <c r="D117" s="177"/>
      <c r="E117" s="177"/>
      <c r="F117" s="177"/>
    </row>
    <row r="118" spans="1:6">
      <c r="A118" s="177"/>
      <c r="B118" s="177"/>
      <c r="C118" s="177"/>
      <c r="D118" s="177"/>
      <c r="E118" s="177"/>
      <c r="F118" s="177"/>
    </row>
    <row r="119" spans="1:6">
      <c r="A119" s="177"/>
      <c r="B119" s="177"/>
      <c r="C119" s="177"/>
      <c r="D119" s="177"/>
      <c r="E119" s="177"/>
      <c r="F119" s="177"/>
    </row>
    <row r="120" spans="1:6">
      <c r="A120" s="177"/>
      <c r="B120" s="177"/>
      <c r="C120" s="177"/>
      <c r="D120" s="177"/>
      <c r="E120" s="177"/>
      <c r="F120" s="177"/>
    </row>
    <row r="121" spans="1:6">
      <c r="A121" s="177"/>
      <c r="B121" s="177"/>
      <c r="C121" s="177"/>
      <c r="D121" s="177"/>
      <c r="E121" s="177"/>
      <c r="F121" s="177"/>
    </row>
    <row r="122" spans="1:6">
      <c r="A122" s="177"/>
      <c r="B122" s="177"/>
      <c r="C122" s="177"/>
      <c r="D122" s="177"/>
      <c r="E122" s="177"/>
      <c r="F122" s="177"/>
    </row>
    <row r="123" spans="1:6">
      <c r="A123" s="177"/>
      <c r="B123" s="177"/>
      <c r="C123" s="177"/>
      <c r="D123" s="177"/>
      <c r="E123" s="177"/>
      <c r="F123" s="177"/>
    </row>
    <row r="124" spans="1:6">
      <c r="A124" s="177"/>
      <c r="B124" s="177"/>
      <c r="C124" s="177"/>
      <c r="D124" s="177"/>
      <c r="E124" s="177"/>
      <c r="F124" s="177"/>
    </row>
    <row r="125" spans="1:6">
      <c r="A125" s="177"/>
      <c r="B125" s="177"/>
      <c r="C125" s="177"/>
      <c r="D125" s="177"/>
      <c r="E125" s="177"/>
      <c r="F125" s="177"/>
    </row>
    <row r="126" spans="1:6">
      <c r="A126" s="177"/>
      <c r="B126" s="177"/>
      <c r="C126" s="177"/>
      <c r="D126" s="177"/>
      <c r="E126" s="177"/>
      <c r="F126" s="192"/>
    </row>
    <row r="127" spans="1:6">
      <c r="A127" s="192"/>
      <c r="B127" s="192"/>
      <c r="C127" s="177"/>
      <c r="D127" s="177"/>
      <c r="E127" s="177"/>
      <c r="F127" s="192"/>
    </row>
    <row r="128" spans="1:6">
      <c r="A128" s="192"/>
      <c r="B128" s="192"/>
      <c r="C128" s="177"/>
      <c r="D128" s="177"/>
      <c r="E128" s="177"/>
      <c r="F128" s="192"/>
    </row>
    <row r="129" spans="3:5">
      <c r="C129" s="177"/>
      <c r="D129" s="177"/>
      <c r="E129" s="177"/>
    </row>
    <row r="130" spans="3:5">
      <c r="C130" s="177"/>
      <c r="D130" s="177"/>
      <c r="E130" s="177"/>
    </row>
    <row r="131" spans="3:5">
      <c r="C131" s="177"/>
      <c r="D131" s="177"/>
      <c r="E131" s="177"/>
    </row>
    <row r="132" spans="3:5">
      <c r="C132" s="177"/>
      <c r="D132" s="177"/>
      <c r="E132" s="177"/>
    </row>
    <row r="133" spans="3:5">
      <c r="C133" s="177"/>
      <c r="D133" s="177"/>
      <c r="E133" s="177"/>
    </row>
    <row r="134" spans="3:5">
      <c r="C134" s="177"/>
      <c r="D134" s="177"/>
      <c r="E134" s="177"/>
    </row>
    <row r="135" spans="3:5">
      <c r="C135" s="177"/>
      <c r="D135" s="177"/>
      <c r="E135" s="177"/>
    </row>
    <row r="136" spans="3:5">
      <c r="C136" s="177"/>
      <c r="D136" s="177"/>
      <c r="E136" s="177"/>
    </row>
    <row r="137" spans="3:5">
      <c r="C137" s="177"/>
      <c r="D137" s="177"/>
      <c r="E137" s="177"/>
    </row>
    <row r="138" spans="3:5">
      <c r="C138" s="177"/>
      <c r="D138" s="177"/>
      <c r="E138" s="177"/>
    </row>
    <row r="139" spans="3:5">
      <c r="C139" s="177"/>
      <c r="D139" s="177"/>
      <c r="E139" s="177"/>
    </row>
    <row r="140" spans="3:5">
      <c r="C140" s="177"/>
      <c r="D140" s="177"/>
      <c r="E140" s="177"/>
    </row>
    <row r="141" spans="3:5">
      <c r="C141" s="177"/>
      <c r="D141" s="177"/>
      <c r="E141" s="177"/>
    </row>
    <row r="142" spans="3:5">
      <c r="C142" s="177"/>
      <c r="D142" s="177"/>
      <c r="E142" s="177"/>
    </row>
    <row r="143" spans="3:5">
      <c r="C143" s="177"/>
      <c r="D143" s="177"/>
      <c r="E143" s="177"/>
    </row>
    <row r="144" spans="3:5">
      <c r="C144" s="177"/>
      <c r="D144" s="177"/>
      <c r="E144" s="177"/>
    </row>
    <row r="145" spans="3:5">
      <c r="C145" s="177"/>
      <c r="D145" s="177"/>
      <c r="E145" s="177"/>
    </row>
    <row r="146" spans="3:5">
      <c r="C146" s="177"/>
      <c r="D146" s="177"/>
      <c r="E146" s="177"/>
    </row>
    <row r="147" spans="3:5">
      <c r="C147" s="177"/>
      <c r="D147" s="177"/>
      <c r="E147" s="177"/>
    </row>
    <row r="148" spans="3:5">
      <c r="C148" s="177"/>
      <c r="D148" s="177"/>
      <c r="E148" s="177"/>
    </row>
    <row r="149" spans="3:5">
      <c r="C149" s="177"/>
      <c r="D149" s="177"/>
      <c r="E149" s="177"/>
    </row>
    <row r="150" spans="3:5">
      <c r="C150" s="177"/>
      <c r="D150" s="177"/>
      <c r="E150" s="177"/>
    </row>
    <row r="151" spans="3:5">
      <c r="C151" s="177"/>
      <c r="D151" s="177"/>
      <c r="E151" s="177"/>
    </row>
    <row r="152" spans="3:5">
      <c r="C152" s="177"/>
      <c r="D152" s="177"/>
      <c r="E152" s="177"/>
    </row>
    <row r="153" spans="3:5">
      <c r="C153" s="177"/>
      <c r="D153" s="177"/>
      <c r="E153" s="177"/>
    </row>
    <row r="154" spans="3:5">
      <c r="C154" s="177"/>
      <c r="D154" s="177"/>
      <c r="E154" s="177"/>
    </row>
    <row r="155" spans="3:5">
      <c r="C155" s="177"/>
      <c r="D155" s="177"/>
      <c r="E155" s="177"/>
    </row>
    <row r="156" spans="3:5">
      <c r="C156" s="177"/>
      <c r="D156" s="177"/>
      <c r="E156" s="177"/>
    </row>
    <row r="157" spans="3:5">
      <c r="C157" s="177"/>
      <c r="D157" s="177"/>
      <c r="E157" s="177"/>
    </row>
    <row r="158" spans="3:5">
      <c r="C158" s="177"/>
      <c r="D158" s="177"/>
      <c r="E158" s="177"/>
    </row>
    <row r="159" spans="3:5">
      <c r="C159" s="177"/>
      <c r="D159" s="177"/>
      <c r="E159" s="177"/>
    </row>
    <row r="160" spans="3:5">
      <c r="C160" s="177"/>
      <c r="D160" s="177"/>
      <c r="E160" s="177"/>
    </row>
    <row r="161" spans="3:5">
      <c r="C161" s="177"/>
      <c r="D161" s="177"/>
      <c r="E161" s="177"/>
    </row>
    <row r="162" spans="3:5">
      <c r="C162" s="177"/>
      <c r="D162" s="177"/>
      <c r="E162" s="177"/>
    </row>
    <row r="163" spans="3:5">
      <c r="C163" s="177"/>
      <c r="D163" s="177"/>
      <c r="E163" s="177"/>
    </row>
    <row r="164" spans="3:5">
      <c r="C164" s="177"/>
      <c r="D164" s="177"/>
      <c r="E164" s="177"/>
    </row>
    <row r="165" spans="3:5">
      <c r="C165" s="177"/>
      <c r="D165" s="177"/>
      <c r="E165" s="177"/>
    </row>
    <row r="166" spans="3:5">
      <c r="C166" s="177"/>
      <c r="D166" s="177"/>
      <c r="E166" s="177"/>
    </row>
    <row r="167" spans="3:5">
      <c r="C167" s="177"/>
      <c r="D167" s="177"/>
      <c r="E167" s="177"/>
    </row>
    <row r="168" spans="3:5">
      <c r="C168" s="177"/>
      <c r="D168" s="177"/>
      <c r="E168" s="177"/>
    </row>
    <row r="169" spans="3:5">
      <c r="C169" s="177"/>
      <c r="D169" s="177"/>
      <c r="E169" s="177"/>
    </row>
    <row r="170" spans="3:5">
      <c r="C170" s="177"/>
      <c r="D170" s="177"/>
      <c r="E170" s="177"/>
    </row>
    <row r="171" spans="3:5">
      <c r="C171" s="177"/>
      <c r="D171" s="177"/>
      <c r="E171" s="177"/>
    </row>
    <row r="172" spans="3:5">
      <c r="C172" s="177"/>
      <c r="D172" s="177"/>
      <c r="E172" s="177"/>
    </row>
    <row r="173" spans="3:5">
      <c r="C173" s="177"/>
      <c r="D173" s="177"/>
      <c r="E173" s="177"/>
    </row>
    <row r="174" spans="3:5">
      <c r="C174" s="177"/>
      <c r="D174" s="177"/>
      <c r="E174" s="177"/>
    </row>
  </sheetData>
  <mergeCells count="1">
    <mergeCell ref="A1:F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workbookViewId="0">
      <selection activeCell="B2" sqref="B2"/>
    </sheetView>
  </sheetViews>
  <sheetFormatPr defaultColWidth="9" defaultRowHeight="15.75"/>
  <cols>
    <col min="1" max="1" width="1.75" style="1" customWidth="1"/>
    <col min="2" max="2" width="31.625" style="1" customWidth="1"/>
    <col min="3" max="4" width="10.625" style="1" customWidth="1"/>
    <col min="5" max="6" width="12.375" style="1" customWidth="1"/>
    <col min="7" max="7" width="9" style="1"/>
    <col min="8" max="11" width="10.625" style="1" hidden="1" customWidth="1"/>
    <col min="12" max="12" width="9" style="1"/>
    <col min="13" max="14" width="9" style="257"/>
    <col min="15" max="16" width="9" style="259"/>
    <col min="17" max="16384" width="9" style="1"/>
  </cols>
  <sheetData>
    <row r="1" spans="1:18" ht="24" customHeight="1">
      <c r="A1" s="512"/>
      <c r="B1" s="697" t="s">
        <v>400</v>
      </c>
      <c r="C1" s="697"/>
      <c r="D1" s="697"/>
      <c r="E1" s="697"/>
      <c r="F1" s="697"/>
    </row>
    <row r="2" spans="1:18" ht="15" customHeight="1">
      <c r="A2" s="174"/>
      <c r="B2" s="193"/>
    </row>
    <row r="3" spans="1:18" ht="15" customHeight="1">
      <c r="A3" s="174"/>
      <c r="B3" s="193"/>
    </row>
    <row r="4" spans="1:18" ht="20.100000000000001" customHeight="1">
      <c r="A4" s="83"/>
      <c r="B4" s="83"/>
      <c r="C4" s="549" t="s">
        <v>3</v>
      </c>
      <c r="D4" s="549" t="s">
        <v>15</v>
      </c>
      <c r="E4" s="694" t="s">
        <v>105</v>
      </c>
      <c r="F4" s="694"/>
    </row>
    <row r="5" spans="1:18" ht="20.100000000000001" customHeight="1">
      <c r="A5" s="85"/>
      <c r="B5" s="85"/>
      <c r="C5" s="65" t="s">
        <v>306</v>
      </c>
      <c r="D5" s="65" t="s">
        <v>347</v>
      </c>
      <c r="E5" s="65" t="s">
        <v>307</v>
      </c>
      <c r="F5" s="65" t="s">
        <v>351</v>
      </c>
    </row>
    <row r="6" spans="1:18" ht="20.100000000000001" customHeight="1">
      <c r="A6" s="85"/>
      <c r="B6" s="85"/>
      <c r="C6" s="501" t="s">
        <v>235</v>
      </c>
      <c r="D6" s="501" t="s">
        <v>235</v>
      </c>
      <c r="E6" s="501" t="s">
        <v>235</v>
      </c>
      <c r="F6" s="501" t="s">
        <v>235</v>
      </c>
      <c r="H6" s="258" t="s">
        <v>179</v>
      </c>
      <c r="I6" s="258" t="s">
        <v>162</v>
      </c>
      <c r="J6" s="258" t="s">
        <v>163</v>
      </c>
      <c r="K6" s="258" t="s">
        <v>173</v>
      </c>
    </row>
    <row r="7" spans="1:18" ht="20.100000000000001" customHeight="1">
      <c r="A7" s="85"/>
      <c r="B7" s="85"/>
    </row>
    <row r="8" spans="1:18" ht="24.95" customHeight="1">
      <c r="A8" s="511"/>
      <c r="B8" s="511" t="s">
        <v>42</v>
      </c>
      <c r="C8" s="513"/>
      <c r="D8" s="514"/>
      <c r="E8" s="514"/>
      <c r="F8" s="514"/>
    </row>
    <row r="9" spans="1:18" ht="24.95" customHeight="1">
      <c r="A9" s="363"/>
      <c r="B9" s="363" t="s">
        <v>55</v>
      </c>
      <c r="C9" s="527">
        <v>1379.835</v>
      </c>
      <c r="D9" s="527">
        <v>2065.3989999999999</v>
      </c>
      <c r="E9" s="641">
        <v>30.325604068160771</v>
      </c>
      <c r="F9" s="528">
        <v>37.874456038084986</v>
      </c>
      <c r="H9" s="261">
        <v>104.30411632853462</v>
      </c>
      <c r="I9" s="260">
        <v>6326</v>
      </c>
      <c r="J9" s="260">
        <f>+K9-I9</f>
        <v>10514.992999999999</v>
      </c>
      <c r="K9" s="260">
        <f>+'25.Vantaithang'!D10/'25.Vantaithang'!F10%</f>
        <v>16840.992999999999</v>
      </c>
      <c r="L9" s="257"/>
      <c r="R9" s="257"/>
    </row>
    <row r="10" spans="1:18" ht="24.95" customHeight="1">
      <c r="A10" s="364"/>
      <c r="B10" s="364" t="s">
        <v>43</v>
      </c>
      <c r="C10" s="370">
        <v>0</v>
      </c>
      <c r="D10" s="370">
        <v>0</v>
      </c>
      <c r="E10" s="370">
        <v>0</v>
      </c>
      <c r="F10" s="370">
        <v>0</v>
      </c>
      <c r="H10" s="259">
        <v>104.72706808474574</v>
      </c>
      <c r="I10" s="257">
        <v>6080</v>
      </c>
      <c r="J10" s="257" t="e">
        <f t="shared" ref="J10:J28" si="0">+K10-I10</f>
        <v>#DIV/0!</v>
      </c>
      <c r="K10" s="257" t="e">
        <f>+'25.Vantaithang'!D11/'25.Vantaithang'!F11%</f>
        <v>#DIV/0!</v>
      </c>
      <c r="L10" s="257"/>
      <c r="R10" s="257"/>
    </row>
    <row r="11" spans="1:18" ht="24.95" customHeight="1">
      <c r="A11" s="364"/>
      <c r="B11" s="364" t="s">
        <v>243</v>
      </c>
      <c r="C11" s="370">
        <v>0</v>
      </c>
      <c r="D11" s="370">
        <v>0</v>
      </c>
      <c r="E11" s="370">
        <v>0</v>
      </c>
      <c r="F11" s="370">
        <v>0</v>
      </c>
      <c r="H11" s="259"/>
      <c r="I11" s="257"/>
      <c r="J11" s="257"/>
      <c r="K11" s="257"/>
      <c r="L11" s="257"/>
      <c r="R11" s="257"/>
    </row>
    <row r="12" spans="1:18" ht="24.95" customHeight="1">
      <c r="A12" s="364"/>
      <c r="B12" s="364" t="s">
        <v>44</v>
      </c>
      <c r="C12" s="529">
        <v>1288.1120000000001</v>
      </c>
      <c r="D12" s="529">
        <v>1982.079</v>
      </c>
      <c r="E12" s="530">
        <v>29.296179546312601</v>
      </c>
      <c r="F12" s="530">
        <v>37.436658169148394</v>
      </c>
      <c r="H12" s="259">
        <v>93.301924327558808</v>
      </c>
      <c r="I12" s="257">
        <v>246</v>
      </c>
      <c r="J12" s="257">
        <f t="shared" si="0"/>
        <v>16013.069000000003</v>
      </c>
      <c r="K12" s="257">
        <f>+'25.Vantaithang'!D13/'25.Vantaithang'!F13%</f>
        <v>16259.069000000003</v>
      </c>
      <c r="L12" s="257"/>
      <c r="R12" s="257"/>
    </row>
    <row r="13" spans="1:18" ht="24.95" customHeight="1">
      <c r="A13" s="364"/>
      <c r="B13" s="364" t="s">
        <v>244</v>
      </c>
      <c r="C13" s="529">
        <v>91.722999999999999</v>
      </c>
      <c r="D13" s="529">
        <v>83.32</v>
      </c>
      <c r="E13" s="531">
        <v>59.869065180214868</v>
      </c>
      <c r="F13" s="531">
        <v>52.471818124567022</v>
      </c>
      <c r="H13" s="259"/>
      <c r="I13" s="257"/>
      <c r="J13" s="257"/>
      <c r="K13" s="257"/>
      <c r="L13" s="257"/>
      <c r="R13" s="257"/>
    </row>
    <row r="14" spans="1:18" ht="24.95" customHeight="1">
      <c r="A14" s="364"/>
      <c r="B14" s="364" t="s">
        <v>84</v>
      </c>
      <c r="C14" s="389">
        <v>0</v>
      </c>
      <c r="D14" s="389">
        <v>0</v>
      </c>
      <c r="E14" s="389">
        <v>0</v>
      </c>
      <c r="F14" s="389">
        <v>0</v>
      </c>
      <c r="H14" s="261">
        <v>105.6209270845345</v>
      </c>
      <c r="I14" s="260">
        <v>409</v>
      </c>
      <c r="J14" s="260" t="e">
        <f t="shared" si="0"/>
        <v>#DIV/0!</v>
      </c>
      <c r="K14" s="260" t="e">
        <f>+'25.Vantaithang'!D15/'25.Vantaithang'!F15%</f>
        <v>#DIV/0!</v>
      </c>
      <c r="L14" s="257"/>
      <c r="R14" s="257"/>
    </row>
    <row r="15" spans="1:18" ht="24.95" customHeight="1">
      <c r="A15" s="363"/>
      <c r="B15" s="363" t="s">
        <v>232</v>
      </c>
      <c r="C15" s="532">
        <v>89734.226999999999</v>
      </c>
      <c r="D15" s="532">
        <v>131708.71</v>
      </c>
      <c r="E15" s="533">
        <v>30.289622287029747</v>
      </c>
      <c r="F15" s="533">
        <v>36.779126698714329</v>
      </c>
      <c r="H15" s="259">
        <v>105.62807113970996</v>
      </c>
      <c r="I15" s="257">
        <v>409</v>
      </c>
      <c r="J15" s="257">
        <f t="shared" si="0"/>
        <v>1092792.4460000002</v>
      </c>
      <c r="K15" s="257">
        <f>+'25.Vantaithang'!D16/'25.Vantaithang'!F16%</f>
        <v>1093201.4460000002</v>
      </c>
      <c r="L15" s="257"/>
      <c r="R15" s="257"/>
    </row>
    <row r="16" spans="1:18" ht="24.95" customHeight="1">
      <c r="A16" s="364"/>
      <c r="B16" s="364" t="s">
        <v>43</v>
      </c>
      <c r="C16" s="389">
        <v>0</v>
      </c>
      <c r="D16" s="389">
        <v>0</v>
      </c>
      <c r="E16" s="389">
        <v>0</v>
      </c>
      <c r="F16" s="389">
        <v>0</v>
      </c>
      <c r="H16" s="259"/>
      <c r="I16" s="257"/>
      <c r="J16" s="257"/>
      <c r="K16" s="257"/>
      <c r="L16" s="257"/>
      <c r="R16" s="257"/>
    </row>
    <row r="17" spans="1:18" ht="24.95" customHeight="1">
      <c r="A17" s="364"/>
      <c r="B17" s="364" t="s">
        <v>243</v>
      </c>
      <c r="C17" s="389">
        <v>0</v>
      </c>
      <c r="D17" s="389">
        <v>0</v>
      </c>
      <c r="E17" s="389">
        <v>0</v>
      </c>
      <c r="F17" s="389">
        <v>0</v>
      </c>
      <c r="H17" s="259">
        <v>92.193905418056971</v>
      </c>
      <c r="I17" s="259">
        <v>0.23</v>
      </c>
      <c r="J17" s="259" t="e">
        <f t="shared" si="0"/>
        <v>#DIV/0!</v>
      </c>
      <c r="K17" s="259" t="e">
        <f>+'25.Vantaithang'!D18/'25.Vantaithang'!F18%</f>
        <v>#DIV/0!</v>
      </c>
      <c r="L17" s="257"/>
      <c r="R17" s="257"/>
    </row>
    <row r="18" spans="1:18" ht="24.95" customHeight="1">
      <c r="A18" s="364"/>
      <c r="B18" s="364" t="s">
        <v>44</v>
      </c>
      <c r="C18" s="529">
        <v>89635.838000000003</v>
      </c>
      <c r="D18" s="529">
        <v>131626.04</v>
      </c>
      <c r="E18" s="531">
        <v>30.273471472401056</v>
      </c>
      <c r="F18" s="531">
        <v>36.772278003041798</v>
      </c>
      <c r="H18" s="259"/>
      <c r="I18" s="257"/>
      <c r="J18" s="257"/>
      <c r="K18" s="257"/>
      <c r="L18" s="257"/>
      <c r="R18" s="257"/>
    </row>
    <row r="19" spans="1:18" ht="24.95" customHeight="1">
      <c r="A19" s="364"/>
      <c r="B19" s="364" t="s">
        <v>244</v>
      </c>
      <c r="C19" s="529">
        <v>98.388999999999996</v>
      </c>
      <c r="D19" s="529">
        <v>82.67</v>
      </c>
      <c r="E19" s="530">
        <v>58.933213536987118</v>
      </c>
      <c r="F19" s="530">
        <v>52.283076144700232</v>
      </c>
      <c r="H19" s="259"/>
      <c r="I19" s="257"/>
      <c r="J19" s="257"/>
      <c r="K19" s="257"/>
      <c r="L19" s="257"/>
      <c r="R19" s="257"/>
    </row>
    <row r="20" spans="1:18" ht="24.95" customHeight="1">
      <c r="A20" s="364"/>
      <c r="B20" s="364" t="s">
        <v>84</v>
      </c>
      <c r="C20" s="389">
        <v>0</v>
      </c>
      <c r="D20" s="389">
        <v>0</v>
      </c>
      <c r="E20" s="389">
        <v>0</v>
      </c>
      <c r="F20" s="389">
        <v>0</v>
      </c>
      <c r="H20" s="261">
        <v>106.92089454941403</v>
      </c>
      <c r="I20" s="260">
        <v>7554</v>
      </c>
      <c r="J20" s="260" t="e">
        <f t="shared" si="0"/>
        <v>#DIV/0!</v>
      </c>
      <c r="K20" s="260" t="e">
        <f>+'25.Vantaithang'!D21/'25.Vantaithang'!F21%</f>
        <v>#DIV/0!</v>
      </c>
      <c r="L20" s="257"/>
      <c r="R20" s="257"/>
    </row>
    <row r="21" spans="1:18" ht="24.95" customHeight="1">
      <c r="A21" s="511"/>
      <c r="B21" s="511" t="s">
        <v>45</v>
      </c>
      <c r="C21" s="389">
        <v>0</v>
      </c>
      <c r="D21" s="389">
        <v>0</v>
      </c>
      <c r="E21" s="389">
        <v>0</v>
      </c>
      <c r="F21" s="389">
        <v>0</v>
      </c>
      <c r="H21" s="259">
        <v>107.31664435613307</v>
      </c>
      <c r="I21" s="257">
        <v>4304</v>
      </c>
      <c r="J21" s="257" t="e">
        <f t="shared" si="0"/>
        <v>#DIV/0!</v>
      </c>
      <c r="K21" s="257" t="e">
        <f>+'25.Vantaithang'!D22/'25.Vantaithang'!F22%</f>
        <v>#DIV/0!</v>
      </c>
      <c r="L21" s="257"/>
      <c r="R21" s="257"/>
    </row>
    <row r="22" spans="1:18" ht="24.95" customHeight="1">
      <c r="A22" s="363"/>
      <c r="B22" s="363" t="s">
        <v>56</v>
      </c>
      <c r="C22" s="527">
        <v>6890.5079999999998</v>
      </c>
      <c r="D22" s="527">
        <v>8079.973</v>
      </c>
      <c r="E22" s="640">
        <v>79.504308146594681</v>
      </c>
      <c r="F22" s="640">
        <v>87.095216085246662</v>
      </c>
      <c r="H22" s="259"/>
      <c r="J22" s="257"/>
      <c r="K22" s="257"/>
      <c r="L22" s="257"/>
      <c r="R22" s="257"/>
    </row>
    <row r="23" spans="1:18" ht="24.95" customHeight="1">
      <c r="A23" s="364"/>
      <c r="B23" s="364" t="s">
        <v>43</v>
      </c>
      <c r="C23" s="389">
        <v>0</v>
      </c>
      <c r="D23" s="389">
        <v>0</v>
      </c>
      <c r="E23" s="389">
        <v>0</v>
      </c>
      <c r="F23" s="389">
        <v>0</v>
      </c>
      <c r="H23" s="259">
        <v>106.4020958157155</v>
      </c>
      <c r="I23" s="1">
        <v>3249</v>
      </c>
      <c r="J23" s="257" t="e">
        <f t="shared" si="0"/>
        <v>#DIV/0!</v>
      </c>
      <c r="K23" s="257" t="e">
        <f>+'25.Vantaithang'!D24/'25.Vantaithang'!F24%</f>
        <v>#DIV/0!</v>
      </c>
      <c r="L23" s="257"/>
      <c r="R23" s="257"/>
    </row>
    <row r="24" spans="1:18" ht="24.95" customHeight="1">
      <c r="A24" s="364"/>
      <c r="B24" s="364" t="s">
        <v>243</v>
      </c>
      <c r="C24" s="389">
        <v>0</v>
      </c>
      <c r="D24" s="389">
        <v>0</v>
      </c>
      <c r="E24" s="389">
        <v>0</v>
      </c>
      <c r="F24" s="389">
        <v>0</v>
      </c>
      <c r="H24" s="259"/>
      <c r="J24" s="257"/>
      <c r="K24" s="257"/>
      <c r="L24" s="257"/>
      <c r="R24" s="257"/>
    </row>
    <row r="25" spans="1:18" ht="24.95" customHeight="1">
      <c r="A25" s="364"/>
      <c r="B25" s="364" t="s">
        <v>44</v>
      </c>
      <c r="C25" s="534">
        <v>3174.9740000000002</v>
      </c>
      <c r="D25" s="534">
        <v>4059.4670000000001</v>
      </c>
      <c r="E25" s="535">
        <v>65.229000866371493</v>
      </c>
      <c r="F25" s="535">
        <v>81.234815249576712</v>
      </c>
      <c r="H25" s="261">
        <v>106.48781211791021</v>
      </c>
      <c r="I25" s="262">
        <v>578</v>
      </c>
      <c r="J25" s="260">
        <f t="shared" si="0"/>
        <v>16654.866000000002</v>
      </c>
      <c r="K25" s="260">
        <f>+'25.Vantaithang'!D26/'25.Vantaithang'!F26%</f>
        <v>17232.866000000002</v>
      </c>
      <c r="L25" s="257"/>
      <c r="R25" s="257"/>
    </row>
    <row r="26" spans="1:18" ht="24.95" customHeight="1">
      <c r="A26" s="364"/>
      <c r="B26" s="364" t="s">
        <v>244</v>
      </c>
      <c r="C26" s="529">
        <v>3715.5339999999997</v>
      </c>
      <c r="D26" s="529">
        <v>4020.5060000000003</v>
      </c>
      <c r="E26" s="530">
        <v>97.792419821082689</v>
      </c>
      <c r="F26" s="530">
        <v>93.937692568477686</v>
      </c>
      <c r="H26" s="259">
        <v>106.16482514082793</v>
      </c>
      <c r="I26" s="1">
        <v>237</v>
      </c>
      <c r="J26" s="257">
        <f t="shared" si="0"/>
        <v>13203.736999999999</v>
      </c>
      <c r="K26" s="257">
        <f>+'25.Vantaithang'!D27/'25.Vantaithang'!F27%</f>
        <v>13440.736999999999</v>
      </c>
      <c r="L26" s="257"/>
      <c r="R26" s="257"/>
    </row>
    <row r="27" spans="1:18" ht="24.95" customHeight="1">
      <c r="A27" s="364"/>
      <c r="B27" s="364" t="s">
        <v>84</v>
      </c>
      <c r="C27" s="389">
        <v>0</v>
      </c>
      <c r="D27" s="389">
        <v>0</v>
      </c>
      <c r="E27" s="389">
        <v>0</v>
      </c>
      <c r="F27" s="389">
        <v>0</v>
      </c>
      <c r="H27" s="259"/>
      <c r="J27" s="257"/>
      <c r="K27" s="257"/>
      <c r="L27" s="257"/>
      <c r="R27" s="257"/>
    </row>
    <row r="28" spans="1:18" ht="24.95" customHeight="1">
      <c r="A28" s="363"/>
      <c r="B28" s="363" t="s">
        <v>233</v>
      </c>
      <c r="C28" s="532">
        <v>529549.67000000004</v>
      </c>
      <c r="D28" s="532">
        <v>621122.81000000006</v>
      </c>
      <c r="E28" s="533">
        <v>83.591313050211795</v>
      </c>
      <c r="F28" s="533">
        <v>87.008594823700406</v>
      </c>
      <c r="H28" s="259">
        <v>106.72322544958884</v>
      </c>
      <c r="I28" s="1">
        <v>341</v>
      </c>
      <c r="J28" s="257">
        <f t="shared" si="0"/>
        <v>2281671.8220000002</v>
      </c>
      <c r="K28" s="257">
        <f>+'25.Vantaithang'!D29/'25.Vantaithang'!F29%</f>
        <v>2282012.8220000002</v>
      </c>
      <c r="L28" s="257"/>
      <c r="R28" s="257"/>
    </row>
    <row r="29" spans="1:18" ht="24.95" customHeight="1">
      <c r="A29" s="364"/>
      <c r="B29" s="364" t="s">
        <v>43</v>
      </c>
      <c r="C29" s="389">
        <v>0</v>
      </c>
      <c r="D29" s="389">
        <v>0</v>
      </c>
      <c r="E29" s="389">
        <v>0</v>
      </c>
      <c r="F29" s="389">
        <v>0</v>
      </c>
      <c r="J29" s="257"/>
      <c r="K29" s="257"/>
      <c r="L29" s="257"/>
    </row>
    <row r="30" spans="1:18" ht="24.95" customHeight="1">
      <c r="A30" s="364"/>
      <c r="B30" s="364" t="s">
        <v>243</v>
      </c>
      <c r="C30" s="389">
        <v>0</v>
      </c>
      <c r="D30" s="389">
        <v>0</v>
      </c>
      <c r="E30" s="389">
        <v>0</v>
      </c>
      <c r="F30" s="389">
        <v>0</v>
      </c>
    </row>
    <row r="31" spans="1:18" ht="20.100000000000001" customHeight="1">
      <c r="A31" s="364"/>
      <c r="B31" s="364" t="s">
        <v>44</v>
      </c>
      <c r="C31" s="529">
        <v>177333.94699999999</v>
      </c>
      <c r="D31" s="529">
        <v>232003.497</v>
      </c>
      <c r="E31" s="531">
        <v>67.697291889153931</v>
      </c>
      <c r="F31" s="531">
        <v>83.699650093475412</v>
      </c>
    </row>
    <row r="32" spans="1:18" ht="22.5" customHeight="1">
      <c r="A32" s="364"/>
      <c r="B32" s="364" t="s">
        <v>244</v>
      </c>
      <c r="C32" s="529">
        <v>352215.723</v>
      </c>
      <c r="D32" s="529">
        <v>389119.31299999997</v>
      </c>
      <c r="E32" s="531">
        <v>94.797050929186156</v>
      </c>
      <c r="F32" s="531">
        <v>89.108980709396761</v>
      </c>
    </row>
    <row r="33" spans="1:6" ht="23.25" customHeight="1">
      <c r="A33" s="364"/>
      <c r="B33" s="364" t="s">
        <v>84</v>
      </c>
      <c r="C33" s="389">
        <v>0</v>
      </c>
      <c r="D33" s="389">
        <v>0</v>
      </c>
      <c r="E33" s="389">
        <v>0</v>
      </c>
      <c r="F33" s="389">
        <v>0</v>
      </c>
    </row>
    <row r="34" spans="1:6" ht="20.100000000000001" customHeight="1">
      <c r="A34" s="190"/>
      <c r="B34" s="194"/>
    </row>
    <row r="35" spans="1:6" ht="20.100000000000001" customHeight="1">
      <c r="A35" s="190"/>
      <c r="B35" s="194"/>
    </row>
    <row r="36" spans="1:6" ht="20.100000000000001" customHeight="1">
      <c r="A36" s="189"/>
      <c r="B36" s="190"/>
    </row>
    <row r="37" spans="1:6" ht="20.100000000000001" customHeight="1">
      <c r="A37" s="187"/>
      <c r="B37" s="188"/>
    </row>
    <row r="38" spans="1:6" ht="20.100000000000001" customHeight="1">
      <c r="A38" s="187"/>
      <c r="B38" s="188"/>
    </row>
    <row r="39" spans="1:6" ht="14.1" customHeight="1">
      <c r="A39" s="187"/>
      <c r="B39" s="188"/>
    </row>
    <row r="40" spans="1:6" ht="14.1" customHeight="1">
      <c r="A40" s="187"/>
      <c r="B40" s="188"/>
    </row>
    <row r="41" spans="1:6" ht="14.1" customHeight="1">
      <c r="A41" s="187"/>
      <c r="B41" s="188"/>
    </row>
    <row r="42" spans="1:6" ht="14.1" customHeight="1">
      <c r="A42" s="185"/>
      <c r="B42" s="186"/>
    </row>
    <row r="43" spans="1:6" ht="14.1" customHeight="1">
      <c r="A43" s="189"/>
      <c r="B43" s="190"/>
    </row>
    <row r="44" spans="1:6" ht="14.1" customHeight="1">
      <c r="A44" s="189"/>
      <c r="B44" s="190"/>
    </row>
    <row r="45" spans="1:6" ht="14.1" customHeight="1">
      <c r="A45" s="190"/>
      <c r="B45" s="194"/>
    </row>
    <row r="46" spans="1:6" ht="14.1" customHeight="1">
      <c r="A46" s="190"/>
      <c r="B46" s="194"/>
    </row>
    <row r="47" spans="1:6" ht="14.1" customHeight="1">
      <c r="A47" s="189"/>
      <c r="B47" s="190"/>
    </row>
    <row r="48" spans="1:6" ht="14.1" customHeight="1">
      <c r="A48" s="187"/>
      <c r="B48" s="188"/>
    </row>
    <row r="49" spans="1:2" ht="14.1" customHeight="1">
      <c r="A49" s="187"/>
      <c r="B49" s="188"/>
    </row>
    <row r="50" spans="1:2" ht="14.1" customHeight="1">
      <c r="A50" s="187"/>
      <c r="B50" s="188"/>
    </row>
    <row r="51" spans="1:2" ht="14.1" customHeight="1">
      <c r="A51" s="187"/>
      <c r="B51" s="188"/>
    </row>
    <row r="52" spans="1:2" ht="14.1" customHeight="1">
      <c r="A52" s="187"/>
      <c r="B52" s="188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E4:F4"/>
    <mergeCell ref="B1:F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K9" sqref="K9"/>
    </sheetView>
  </sheetViews>
  <sheetFormatPr defaultColWidth="7" defaultRowHeight="15.75"/>
  <cols>
    <col min="1" max="1" width="0.75" style="160" customWidth="1"/>
    <col min="2" max="2" width="8.625" style="160" customWidth="1"/>
    <col min="3" max="3" width="20.625" style="160" customWidth="1"/>
    <col min="4" max="6" width="8.875" style="160" customWidth="1"/>
    <col min="7" max="7" width="14.875" style="160" customWidth="1"/>
    <col min="8" max="16384" width="7" style="160"/>
  </cols>
  <sheetData>
    <row r="1" spans="1:8" ht="54" customHeight="1">
      <c r="A1" s="699" t="s">
        <v>401</v>
      </c>
      <c r="B1" s="699"/>
      <c r="C1" s="699"/>
      <c r="D1" s="699"/>
      <c r="E1" s="699"/>
      <c r="F1" s="699"/>
      <c r="G1" s="699"/>
    </row>
    <row r="2" spans="1:8" ht="15" customHeight="1">
      <c r="A2" s="159"/>
      <c r="B2" s="159"/>
      <c r="C2" s="159"/>
      <c r="D2" s="159"/>
      <c r="E2" s="159"/>
    </row>
    <row r="3" spans="1:8" ht="15" customHeight="1">
      <c r="A3" s="159"/>
      <c r="B3" s="159"/>
      <c r="C3" s="159"/>
      <c r="D3" s="159"/>
      <c r="G3" s="163" t="s">
        <v>19</v>
      </c>
    </row>
    <row r="4" spans="1:8" ht="20.100000000000001" customHeight="1">
      <c r="A4" s="161"/>
      <c r="B4" s="161"/>
      <c r="C4" s="161"/>
      <c r="D4" s="698" t="s">
        <v>374</v>
      </c>
      <c r="E4" s="698"/>
      <c r="F4" s="698"/>
      <c r="G4" s="607" t="s">
        <v>350</v>
      </c>
    </row>
    <row r="5" spans="1:8" ht="15.95" customHeight="1">
      <c r="A5" s="159"/>
      <c r="B5" s="159"/>
      <c r="C5" s="159"/>
      <c r="D5" s="608" t="s">
        <v>41</v>
      </c>
      <c r="E5" s="608" t="s">
        <v>21</v>
      </c>
      <c r="F5" s="608" t="s">
        <v>353</v>
      </c>
      <c r="G5" s="609">
        <v>2021</v>
      </c>
    </row>
    <row r="6" spans="1:8" ht="15.95" customHeight="1">
      <c r="A6" s="159"/>
      <c r="B6" s="159"/>
      <c r="C6" s="159"/>
      <c r="D6" s="610" t="s">
        <v>300</v>
      </c>
      <c r="E6" s="608" t="s">
        <v>17</v>
      </c>
      <c r="F6" s="608" t="s">
        <v>17</v>
      </c>
      <c r="G6" s="609" t="s">
        <v>7</v>
      </c>
    </row>
    <row r="7" spans="1:8" ht="15.95" customHeight="1">
      <c r="A7" s="159"/>
      <c r="B7" s="159"/>
      <c r="C7" s="159"/>
      <c r="D7" s="612"/>
      <c r="E7" s="613">
        <v>2020</v>
      </c>
      <c r="F7" s="613">
        <v>2021</v>
      </c>
      <c r="G7" s="611" t="s">
        <v>57</v>
      </c>
    </row>
    <row r="8" spans="1:8" ht="15.95" customHeight="1">
      <c r="A8" s="159"/>
      <c r="B8" s="159"/>
      <c r="C8" s="159"/>
      <c r="D8" s="164"/>
      <c r="E8" s="165"/>
      <c r="F8" s="165"/>
      <c r="G8" s="164"/>
    </row>
    <row r="9" spans="1:8" ht="20.100000000000001" customHeight="1">
      <c r="A9" s="162" t="s">
        <v>22</v>
      </c>
      <c r="B9" s="159"/>
      <c r="C9" s="159"/>
      <c r="D9" s="306"/>
      <c r="E9" s="306"/>
      <c r="F9" s="306"/>
      <c r="G9" s="309"/>
      <c r="H9" s="265"/>
    </row>
    <row r="10" spans="1:8" ht="24.95" customHeight="1">
      <c r="A10" s="159"/>
      <c r="B10" s="166" t="s">
        <v>23</v>
      </c>
      <c r="C10" s="166"/>
      <c r="D10" s="302"/>
      <c r="E10" s="302"/>
      <c r="F10" s="302"/>
      <c r="G10" s="307"/>
      <c r="H10" s="265"/>
    </row>
    <row r="11" spans="1:8" ht="24.95" customHeight="1">
      <c r="A11" s="159"/>
      <c r="B11" s="167" t="s">
        <v>8</v>
      </c>
      <c r="C11" s="167" t="s">
        <v>24</v>
      </c>
      <c r="D11" s="305"/>
      <c r="E11" s="305"/>
      <c r="F11" s="305"/>
      <c r="G11" s="308"/>
      <c r="H11" s="265"/>
    </row>
    <row r="12" spans="1:8" ht="24.95" customHeight="1">
      <c r="A12" s="159"/>
      <c r="B12" s="166"/>
      <c r="C12" s="167" t="s">
        <v>25</v>
      </c>
      <c r="D12" s="305"/>
      <c r="E12" s="305"/>
      <c r="F12" s="305"/>
      <c r="G12" s="308"/>
      <c r="H12" s="265"/>
    </row>
    <row r="13" spans="1:8" ht="24.95" customHeight="1">
      <c r="A13" s="159"/>
      <c r="B13" s="166"/>
      <c r="C13" s="167" t="s">
        <v>26</v>
      </c>
      <c r="D13" s="305"/>
      <c r="E13" s="305"/>
      <c r="F13" s="305"/>
      <c r="G13" s="308"/>
      <c r="H13" s="265"/>
    </row>
    <row r="14" spans="1:8" ht="24.95" customHeight="1">
      <c r="A14" s="159"/>
      <c r="B14" s="166" t="s">
        <v>27</v>
      </c>
      <c r="C14" s="166"/>
      <c r="D14" s="302"/>
      <c r="E14" s="302"/>
      <c r="F14" s="302"/>
      <c r="G14" s="307"/>
      <c r="H14" s="265"/>
    </row>
    <row r="15" spans="1:8" ht="24.95" customHeight="1">
      <c r="A15" s="159"/>
      <c r="B15" s="166" t="s">
        <v>28</v>
      </c>
      <c r="C15" s="166"/>
      <c r="D15" s="302"/>
      <c r="E15" s="302"/>
      <c r="F15" s="302"/>
      <c r="G15" s="307"/>
      <c r="H15" s="265"/>
    </row>
    <row r="16" spans="1:8" ht="24.95" customHeight="1">
      <c r="A16" s="159"/>
      <c r="B16" s="166" t="s">
        <v>29</v>
      </c>
      <c r="C16" s="166"/>
      <c r="D16" s="302"/>
      <c r="E16" s="302"/>
      <c r="F16" s="302"/>
      <c r="G16" s="307"/>
      <c r="H16" s="265"/>
    </row>
    <row r="17" spans="1:10" ht="24.95" customHeight="1">
      <c r="A17" s="159"/>
      <c r="B17" s="166" t="s">
        <v>30</v>
      </c>
      <c r="C17" s="166"/>
      <c r="D17" s="302"/>
      <c r="E17" s="302"/>
      <c r="F17" s="302"/>
      <c r="G17" s="307"/>
      <c r="H17" s="265"/>
    </row>
    <row r="18" spans="1:10" ht="24.95" customHeight="1">
      <c r="A18" s="159"/>
      <c r="B18" s="166" t="s">
        <v>31</v>
      </c>
      <c r="C18" s="166"/>
      <c r="D18" s="302"/>
      <c r="E18" s="302"/>
      <c r="F18" s="302"/>
      <c r="G18" s="307"/>
      <c r="H18" s="168"/>
      <c r="J18" s="168"/>
    </row>
    <row r="19" spans="1:10" ht="24.95" customHeight="1">
      <c r="A19" s="159"/>
      <c r="B19" s="167" t="s">
        <v>8</v>
      </c>
      <c r="C19" s="167" t="s">
        <v>32</v>
      </c>
      <c r="D19" s="304"/>
      <c r="E19" s="305"/>
      <c r="F19" s="305"/>
      <c r="G19" s="308"/>
      <c r="H19" s="265"/>
    </row>
    <row r="20" spans="1:10" ht="24.95" customHeight="1">
      <c r="A20" s="159"/>
      <c r="B20" s="166" t="s">
        <v>33</v>
      </c>
      <c r="C20" s="166"/>
      <c r="D20" s="303"/>
      <c r="E20" s="302"/>
      <c r="F20" s="302"/>
      <c r="G20" s="307"/>
      <c r="H20" s="265"/>
    </row>
    <row r="21" spans="1:10" ht="24.95" customHeight="1">
      <c r="A21" s="159"/>
      <c r="B21" s="166" t="s">
        <v>34</v>
      </c>
      <c r="C21" s="166"/>
      <c r="D21" s="303"/>
      <c r="E21" s="302"/>
      <c r="F21" s="302"/>
      <c r="G21" s="307"/>
      <c r="H21" s="265"/>
    </row>
    <row r="22" spans="1:10" ht="24.95" customHeight="1">
      <c r="A22" s="159"/>
      <c r="B22" s="166" t="s">
        <v>35</v>
      </c>
      <c r="C22" s="166"/>
      <c r="D22" s="303"/>
      <c r="E22" s="302"/>
      <c r="F22" s="302"/>
      <c r="G22" s="307"/>
      <c r="H22" s="265"/>
    </row>
    <row r="23" spans="1:10" ht="24.95" customHeight="1">
      <c r="A23" s="159"/>
      <c r="B23" s="167" t="s">
        <v>8</v>
      </c>
      <c r="C23" s="167" t="s">
        <v>36</v>
      </c>
      <c r="D23" s="304"/>
      <c r="E23" s="305"/>
      <c r="F23" s="305"/>
      <c r="G23" s="308"/>
      <c r="H23" s="266"/>
    </row>
    <row r="24" spans="1:10" ht="24.95" customHeight="1">
      <c r="A24" s="159"/>
      <c r="B24" s="166" t="s">
        <v>37</v>
      </c>
      <c r="C24" s="166"/>
      <c r="D24" s="302"/>
      <c r="E24" s="302"/>
      <c r="F24" s="302"/>
      <c r="G24" s="307"/>
      <c r="H24" s="265"/>
    </row>
    <row r="25" spans="1:10" ht="24.95" customHeight="1">
      <c r="A25" s="159"/>
      <c r="B25" s="166" t="s">
        <v>38</v>
      </c>
      <c r="C25" s="166"/>
      <c r="D25" s="302"/>
      <c r="E25" s="302"/>
      <c r="F25" s="302"/>
      <c r="G25" s="307"/>
      <c r="H25" s="265"/>
    </row>
    <row r="26" spans="1:10" ht="24.95" customHeight="1">
      <c r="A26" s="162" t="s">
        <v>39</v>
      </c>
      <c r="B26" s="169"/>
      <c r="C26" s="169"/>
      <c r="D26" s="306"/>
      <c r="E26" s="306"/>
      <c r="F26" s="306"/>
      <c r="G26" s="309"/>
      <c r="H26" s="265"/>
    </row>
    <row r="27" spans="1:10" ht="24.95" customHeight="1">
      <c r="A27" s="162" t="s">
        <v>40</v>
      </c>
      <c r="B27" s="169"/>
      <c r="C27" s="169"/>
      <c r="D27" s="306"/>
      <c r="E27" s="306"/>
      <c r="F27" s="306"/>
      <c r="G27" s="309"/>
      <c r="H27" s="265"/>
    </row>
    <row r="28" spans="1:10" ht="20.100000000000001" customHeight="1">
      <c r="A28" s="162"/>
      <c r="B28" s="169"/>
      <c r="C28" s="169"/>
      <c r="D28" s="265"/>
      <c r="E28" s="267"/>
      <c r="F28" s="267"/>
      <c r="G28" s="267"/>
      <c r="H28" s="265"/>
    </row>
    <row r="29" spans="1:10" ht="20.100000000000001" customHeight="1"/>
  </sheetData>
  <mergeCells count="2">
    <mergeCell ref="D4:F4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G12" sqref="G12"/>
    </sheetView>
  </sheetViews>
  <sheetFormatPr defaultColWidth="9" defaultRowHeight="15.75"/>
  <cols>
    <col min="1" max="1" width="2" style="197" customWidth="1"/>
    <col min="2" max="2" width="26.875" style="197" customWidth="1"/>
    <col min="3" max="3" width="9.625" style="197" customWidth="1"/>
    <col min="4" max="4" width="8.625" style="197" customWidth="1"/>
    <col min="5" max="5" width="9.125" style="197" customWidth="1"/>
    <col min="6" max="6" width="10.125" style="197" customWidth="1"/>
    <col min="7" max="7" width="12.75" style="197" customWidth="1"/>
    <col min="8" max="16384" width="9" style="197"/>
  </cols>
  <sheetData>
    <row r="1" spans="1:12" s="195" customFormat="1" ht="24.75" customHeight="1">
      <c r="A1" s="701" t="s">
        <v>402</v>
      </c>
      <c r="B1" s="701"/>
      <c r="C1" s="701"/>
      <c r="D1" s="701"/>
      <c r="E1" s="701"/>
      <c r="F1" s="701"/>
      <c r="G1" s="701"/>
    </row>
    <row r="2" spans="1:12" s="195" customFormat="1" ht="15" customHeight="1"/>
    <row r="3" spans="1:12" ht="15" customHeight="1">
      <c r="A3" s="196"/>
    </row>
    <row r="4" spans="1:12" ht="19.5" customHeight="1">
      <c r="A4" s="198"/>
      <c r="B4" s="198"/>
      <c r="C4" s="199" t="s">
        <v>14</v>
      </c>
      <c r="D4" s="199" t="s">
        <v>21</v>
      </c>
      <c r="E4" s="702" t="s">
        <v>350</v>
      </c>
      <c r="F4" s="700" t="s">
        <v>234</v>
      </c>
      <c r="G4" s="700"/>
    </row>
    <row r="5" spans="1:12" ht="19.5" customHeight="1">
      <c r="A5" s="200"/>
      <c r="B5" s="200"/>
      <c r="C5" s="202" t="s">
        <v>16</v>
      </c>
      <c r="D5" s="202" t="s">
        <v>17</v>
      </c>
      <c r="E5" s="703"/>
      <c r="F5" s="86" t="s">
        <v>21</v>
      </c>
      <c r="G5" s="86" t="s">
        <v>350</v>
      </c>
      <c r="J5" s="86"/>
      <c r="K5" s="86"/>
      <c r="L5" s="204"/>
    </row>
    <row r="6" spans="1:12" ht="25.5" customHeight="1">
      <c r="A6" s="200"/>
      <c r="B6" s="200"/>
      <c r="C6" s="202"/>
      <c r="D6" s="201">
        <v>2021</v>
      </c>
      <c r="E6" s="201">
        <v>2021</v>
      </c>
      <c r="F6" s="269" t="s">
        <v>235</v>
      </c>
      <c r="G6" s="269">
        <v>2021</v>
      </c>
      <c r="J6" s="277"/>
      <c r="K6" s="277"/>
      <c r="L6" s="286"/>
    </row>
    <row r="7" spans="1:12" ht="24.95" customHeight="1">
      <c r="A7" s="195" t="s">
        <v>52</v>
      </c>
    </row>
    <row r="8" spans="1:12" ht="24.95" customHeight="1">
      <c r="B8" s="203" t="s">
        <v>46</v>
      </c>
      <c r="C8" s="204" t="s">
        <v>47</v>
      </c>
      <c r="D8" s="545">
        <v>8</v>
      </c>
      <c r="E8" s="545">
        <v>40</v>
      </c>
      <c r="F8" s="546">
        <v>114.28571428571428</v>
      </c>
      <c r="G8" s="546">
        <v>97.560975609756099</v>
      </c>
      <c r="J8" s="285"/>
      <c r="K8" s="285"/>
    </row>
    <row r="9" spans="1:12" ht="24.95" customHeight="1">
      <c r="B9" s="205" t="s">
        <v>44</v>
      </c>
      <c r="C9" s="204" t="s">
        <v>18</v>
      </c>
      <c r="D9" s="545">
        <v>8</v>
      </c>
      <c r="E9" s="545">
        <v>40</v>
      </c>
      <c r="F9" s="546">
        <v>114.28571428571428</v>
      </c>
      <c r="G9" s="546">
        <v>100</v>
      </c>
      <c r="J9" s="285"/>
      <c r="K9" s="285"/>
    </row>
    <row r="10" spans="1:12" ht="24.95" customHeight="1">
      <c r="B10" s="205" t="s">
        <v>43</v>
      </c>
      <c r="C10" s="204" t="s">
        <v>18</v>
      </c>
      <c r="D10" s="655" t="s">
        <v>174</v>
      </c>
      <c r="E10" s="655" t="s">
        <v>174</v>
      </c>
      <c r="F10" s="655" t="s">
        <v>174</v>
      </c>
      <c r="G10" s="655" t="s">
        <v>174</v>
      </c>
      <c r="J10" s="285"/>
      <c r="K10" s="285"/>
      <c r="L10" s="285"/>
    </row>
    <row r="11" spans="1:12" ht="24.95" customHeight="1">
      <c r="B11" s="205" t="s">
        <v>73</v>
      </c>
      <c r="C11" s="204" t="s">
        <v>18</v>
      </c>
      <c r="D11" s="655" t="s">
        <v>174</v>
      </c>
      <c r="E11" s="655" t="s">
        <v>174</v>
      </c>
      <c r="F11" s="655" t="s">
        <v>174</v>
      </c>
      <c r="G11" s="655" t="s">
        <v>174</v>
      </c>
      <c r="J11" s="285"/>
      <c r="K11" s="285"/>
      <c r="L11" s="285"/>
    </row>
    <row r="12" spans="1:12" ht="24.95" customHeight="1">
      <c r="B12" s="203" t="s">
        <v>48</v>
      </c>
      <c r="C12" s="204" t="s">
        <v>49</v>
      </c>
      <c r="D12" s="545">
        <v>6</v>
      </c>
      <c r="E12" s="545">
        <v>29</v>
      </c>
      <c r="F12" s="546">
        <v>120</v>
      </c>
      <c r="G12" s="546">
        <v>93.548387096774192</v>
      </c>
      <c r="J12" s="285"/>
      <c r="K12" s="285"/>
    </row>
    <row r="13" spans="1:12" ht="24.95" customHeight="1">
      <c r="B13" s="205" t="s">
        <v>44</v>
      </c>
      <c r="C13" s="204" t="s">
        <v>18</v>
      </c>
      <c r="D13" s="545">
        <v>6</v>
      </c>
      <c r="E13" s="545">
        <v>29</v>
      </c>
      <c r="F13" s="546">
        <v>120</v>
      </c>
      <c r="G13" s="546">
        <v>93.548387096774192</v>
      </c>
      <c r="J13" s="285"/>
      <c r="K13" s="285"/>
    </row>
    <row r="14" spans="1:12" ht="24.95" customHeight="1">
      <c r="B14" s="205" t="s">
        <v>43</v>
      </c>
      <c r="C14" s="204" t="s">
        <v>18</v>
      </c>
      <c r="D14" s="655" t="s">
        <v>174</v>
      </c>
      <c r="E14" s="655" t="s">
        <v>174</v>
      </c>
      <c r="F14" s="655" t="s">
        <v>174</v>
      </c>
      <c r="G14" s="655" t="s">
        <v>174</v>
      </c>
      <c r="J14" s="285"/>
      <c r="K14" s="285"/>
      <c r="L14" s="285"/>
    </row>
    <row r="15" spans="1:12" ht="24.95" customHeight="1">
      <c r="B15" s="205" t="s">
        <v>73</v>
      </c>
      <c r="C15" s="204" t="s">
        <v>18</v>
      </c>
      <c r="D15" s="655" t="s">
        <v>174</v>
      </c>
      <c r="E15" s="655" t="s">
        <v>174</v>
      </c>
      <c r="F15" s="655" t="s">
        <v>174</v>
      </c>
      <c r="G15" s="655" t="s">
        <v>174</v>
      </c>
      <c r="J15" s="285"/>
      <c r="K15" s="285"/>
      <c r="L15" s="285"/>
    </row>
    <row r="16" spans="1:12" ht="24.95" customHeight="1">
      <c r="B16" s="203" t="s">
        <v>50</v>
      </c>
      <c r="C16" s="204" t="s">
        <v>49</v>
      </c>
      <c r="D16" s="655" t="s">
        <v>174</v>
      </c>
      <c r="E16" s="545">
        <v>25</v>
      </c>
      <c r="F16" s="655" t="s">
        <v>174</v>
      </c>
      <c r="G16" s="546">
        <v>78.125</v>
      </c>
      <c r="J16" s="285"/>
      <c r="K16" s="285"/>
    </row>
    <row r="17" spans="1:12" ht="24.95" customHeight="1">
      <c r="B17" s="205" t="s">
        <v>44</v>
      </c>
      <c r="C17" s="204" t="s">
        <v>18</v>
      </c>
      <c r="D17" s="655" t="s">
        <v>174</v>
      </c>
      <c r="E17" s="545">
        <v>25</v>
      </c>
      <c r="F17" s="655" t="s">
        <v>174</v>
      </c>
      <c r="G17" s="546">
        <v>80.645161290322577</v>
      </c>
      <c r="J17" s="285"/>
      <c r="K17" s="285"/>
    </row>
    <row r="18" spans="1:12" ht="24.95" customHeight="1">
      <c r="B18" s="205" t="s">
        <v>43</v>
      </c>
      <c r="C18" s="204" t="s">
        <v>18</v>
      </c>
      <c r="D18" s="655" t="s">
        <v>174</v>
      </c>
      <c r="E18" s="655" t="s">
        <v>174</v>
      </c>
      <c r="F18" s="655" t="s">
        <v>174</v>
      </c>
      <c r="G18" s="655" t="s">
        <v>174</v>
      </c>
      <c r="J18" s="285"/>
      <c r="K18" s="285"/>
      <c r="L18" s="285"/>
    </row>
    <row r="19" spans="1:12" ht="24.95" customHeight="1">
      <c r="B19" s="205" t="s">
        <v>73</v>
      </c>
      <c r="C19" s="204" t="s">
        <v>18</v>
      </c>
      <c r="D19" s="655" t="s">
        <v>174</v>
      </c>
      <c r="E19" s="655" t="s">
        <v>174</v>
      </c>
      <c r="F19" s="655" t="s">
        <v>174</v>
      </c>
      <c r="G19" s="655" t="s">
        <v>174</v>
      </c>
      <c r="J19" s="285"/>
      <c r="K19" s="285"/>
      <c r="L19" s="285"/>
    </row>
    <row r="20" spans="1:12" ht="24.95" customHeight="1">
      <c r="A20" s="195" t="s">
        <v>53</v>
      </c>
      <c r="C20" s="204"/>
      <c r="D20" s="655" t="s">
        <v>174</v>
      </c>
      <c r="E20" s="655" t="s">
        <v>174</v>
      </c>
      <c r="F20" s="655" t="s">
        <v>174</v>
      </c>
      <c r="G20" s="655" t="s">
        <v>174</v>
      </c>
      <c r="J20" s="285"/>
      <c r="K20" s="285"/>
    </row>
    <row r="21" spans="1:12" ht="24.95" customHeight="1">
      <c r="B21" s="203" t="s">
        <v>51</v>
      </c>
      <c r="C21" s="204" t="s">
        <v>47</v>
      </c>
      <c r="D21" s="545">
        <v>11</v>
      </c>
      <c r="E21" s="545">
        <v>28</v>
      </c>
      <c r="F21" s="546">
        <v>220</v>
      </c>
      <c r="G21" s="546">
        <v>96.551724137931046</v>
      </c>
      <c r="J21" s="285"/>
      <c r="K21" s="285"/>
    </row>
    <row r="22" spans="1:12" ht="24.95" customHeight="1">
      <c r="B22" s="203" t="s">
        <v>48</v>
      </c>
      <c r="C22" s="204" t="s">
        <v>49</v>
      </c>
      <c r="D22" s="655" t="s">
        <v>174</v>
      </c>
      <c r="E22" s="655" t="s">
        <v>174</v>
      </c>
      <c r="F22" s="655" t="s">
        <v>174</v>
      </c>
      <c r="G22" s="655" t="s">
        <v>174</v>
      </c>
      <c r="J22" s="285"/>
      <c r="K22" s="285"/>
      <c r="L22" s="285"/>
    </row>
    <row r="23" spans="1:12" ht="24.95" customHeight="1">
      <c r="B23" s="203" t="s">
        <v>50</v>
      </c>
      <c r="C23" s="204" t="s">
        <v>18</v>
      </c>
      <c r="D23" s="655" t="s">
        <v>174</v>
      </c>
      <c r="E23" s="545">
        <v>2</v>
      </c>
      <c r="F23" s="655" t="s">
        <v>174</v>
      </c>
      <c r="G23" s="655" t="s">
        <v>174</v>
      </c>
      <c r="J23" s="285"/>
      <c r="K23" s="285"/>
      <c r="L23" s="285"/>
    </row>
    <row r="24" spans="1:12" ht="24.95" customHeight="1">
      <c r="B24" s="203" t="s">
        <v>59</v>
      </c>
      <c r="C24" s="204" t="s">
        <v>74</v>
      </c>
      <c r="D24" s="545">
        <v>98</v>
      </c>
      <c r="E24" s="545">
        <v>5645</v>
      </c>
      <c r="F24" s="546">
        <v>0.310126582278481</v>
      </c>
      <c r="G24" s="546">
        <v>15.644703110926351</v>
      </c>
      <c r="J24" s="285"/>
      <c r="K24" s="285"/>
    </row>
    <row r="25" spans="1:12" ht="24.95" customHeight="1"/>
  </sheetData>
  <mergeCells count="3">
    <mergeCell ref="F4:G4"/>
    <mergeCell ref="A1:G1"/>
    <mergeCell ref="E4:E5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opLeftCell="A43" workbookViewId="0">
      <selection activeCell="E13" sqref="E13"/>
    </sheetView>
  </sheetViews>
  <sheetFormatPr defaultRowHeight="12.75"/>
  <cols>
    <col min="1" max="1" width="37.625" style="574" customWidth="1"/>
    <col min="2" max="3" width="12.625" style="601" customWidth="1"/>
    <col min="4" max="4" width="15.625" style="602" customWidth="1"/>
    <col min="5" max="5" width="9.625" style="574" customWidth="1"/>
    <col min="6" max="6" width="5.75" style="574" customWidth="1"/>
    <col min="7" max="7" width="23.5" style="574" customWidth="1"/>
    <col min="8" max="8" width="12.125" style="574" customWidth="1"/>
    <col min="9" max="255" width="9" style="574"/>
    <col min="256" max="256" width="34.75" style="574" customWidth="1"/>
    <col min="257" max="257" width="8.875" style="574" customWidth="1"/>
    <col min="258" max="258" width="11.75" style="574" customWidth="1"/>
    <col min="259" max="259" width="12" style="574" customWidth="1"/>
    <col min="260" max="260" width="11.75" style="574" customWidth="1"/>
    <col min="261" max="261" width="9.625" style="574" customWidth="1"/>
    <col min="262" max="262" width="5.75" style="574" customWidth="1"/>
    <col min="263" max="263" width="23.5" style="574" customWidth="1"/>
    <col min="264" max="264" width="12.125" style="574" customWidth="1"/>
    <col min="265" max="511" width="9" style="574"/>
    <col min="512" max="512" width="34.75" style="574" customWidth="1"/>
    <col min="513" max="513" width="8.875" style="574" customWidth="1"/>
    <col min="514" max="514" width="11.75" style="574" customWidth="1"/>
    <col min="515" max="515" width="12" style="574" customWidth="1"/>
    <col min="516" max="516" width="11.75" style="574" customWidth="1"/>
    <col min="517" max="517" width="9.625" style="574" customWidth="1"/>
    <col min="518" max="518" width="5.75" style="574" customWidth="1"/>
    <col min="519" max="519" width="23.5" style="574" customWidth="1"/>
    <col min="520" max="520" width="12.125" style="574" customWidth="1"/>
    <col min="521" max="767" width="9" style="574"/>
    <col min="768" max="768" width="34.75" style="574" customWidth="1"/>
    <col min="769" max="769" width="8.875" style="574" customWidth="1"/>
    <col min="770" max="770" width="11.75" style="574" customWidth="1"/>
    <col min="771" max="771" width="12" style="574" customWidth="1"/>
    <col min="772" max="772" width="11.75" style="574" customWidth="1"/>
    <col min="773" max="773" width="9.625" style="574" customWidth="1"/>
    <col min="774" max="774" width="5.75" style="574" customWidth="1"/>
    <col min="775" max="775" width="23.5" style="574" customWidth="1"/>
    <col min="776" max="776" width="12.125" style="574" customWidth="1"/>
    <col min="777" max="1023" width="9" style="574"/>
    <col min="1024" max="1024" width="34.75" style="574" customWidth="1"/>
    <col min="1025" max="1025" width="8.875" style="574" customWidth="1"/>
    <col min="1026" max="1026" width="11.75" style="574" customWidth="1"/>
    <col min="1027" max="1027" width="12" style="574" customWidth="1"/>
    <col min="1028" max="1028" width="11.75" style="574" customWidth="1"/>
    <col min="1029" max="1029" width="9.625" style="574" customWidth="1"/>
    <col min="1030" max="1030" width="5.75" style="574" customWidth="1"/>
    <col min="1031" max="1031" width="23.5" style="574" customWidth="1"/>
    <col min="1032" max="1032" width="12.125" style="574" customWidth="1"/>
    <col min="1033" max="1279" width="9" style="574"/>
    <col min="1280" max="1280" width="34.75" style="574" customWidth="1"/>
    <col min="1281" max="1281" width="8.875" style="574" customWidth="1"/>
    <col min="1282" max="1282" width="11.75" style="574" customWidth="1"/>
    <col min="1283" max="1283" width="12" style="574" customWidth="1"/>
    <col min="1284" max="1284" width="11.75" style="574" customWidth="1"/>
    <col min="1285" max="1285" width="9.625" style="574" customWidth="1"/>
    <col min="1286" max="1286" width="5.75" style="574" customWidth="1"/>
    <col min="1287" max="1287" width="23.5" style="574" customWidth="1"/>
    <col min="1288" max="1288" width="12.125" style="574" customWidth="1"/>
    <col min="1289" max="1535" width="9" style="574"/>
    <col min="1536" max="1536" width="34.75" style="574" customWidth="1"/>
    <col min="1537" max="1537" width="8.875" style="574" customWidth="1"/>
    <col min="1538" max="1538" width="11.75" style="574" customWidth="1"/>
    <col min="1539" max="1539" width="12" style="574" customWidth="1"/>
    <col min="1540" max="1540" width="11.75" style="574" customWidth="1"/>
    <col min="1541" max="1541" width="9.625" style="574" customWidth="1"/>
    <col min="1542" max="1542" width="5.75" style="574" customWidth="1"/>
    <col min="1543" max="1543" width="23.5" style="574" customWidth="1"/>
    <col min="1544" max="1544" width="12.125" style="574" customWidth="1"/>
    <col min="1545" max="1791" width="9" style="574"/>
    <col min="1792" max="1792" width="34.75" style="574" customWidth="1"/>
    <col min="1793" max="1793" width="8.875" style="574" customWidth="1"/>
    <col min="1794" max="1794" width="11.75" style="574" customWidth="1"/>
    <col min="1795" max="1795" width="12" style="574" customWidth="1"/>
    <col min="1796" max="1796" width="11.75" style="574" customWidth="1"/>
    <col min="1797" max="1797" width="9.625" style="574" customWidth="1"/>
    <col min="1798" max="1798" width="5.75" style="574" customWidth="1"/>
    <col min="1799" max="1799" width="23.5" style="574" customWidth="1"/>
    <col min="1800" max="1800" width="12.125" style="574" customWidth="1"/>
    <col min="1801" max="2047" width="9" style="574"/>
    <col min="2048" max="2048" width="34.75" style="574" customWidth="1"/>
    <col min="2049" max="2049" width="8.875" style="574" customWidth="1"/>
    <col min="2050" max="2050" width="11.75" style="574" customWidth="1"/>
    <col min="2051" max="2051" width="12" style="574" customWidth="1"/>
    <col min="2052" max="2052" width="11.75" style="574" customWidth="1"/>
    <col min="2053" max="2053" width="9.625" style="574" customWidth="1"/>
    <col min="2054" max="2054" width="5.75" style="574" customWidth="1"/>
    <col min="2055" max="2055" width="23.5" style="574" customWidth="1"/>
    <col min="2056" max="2056" width="12.125" style="574" customWidth="1"/>
    <col min="2057" max="2303" width="9" style="574"/>
    <col min="2304" max="2304" width="34.75" style="574" customWidth="1"/>
    <col min="2305" max="2305" width="8.875" style="574" customWidth="1"/>
    <col min="2306" max="2306" width="11.75" style="574" customWidth="1"/>
    <col min="2307" max="2307" width="12" style="574" customWidth="1"/>
    <col min="2308" max="2308" width="11.75" style="574" customWidth="1"/>
    <col min="2309" max="2309" width="9.625" style="574" customWidth="1"/>
    <col min="2310" max="2310" width="5.75" style="574" customWidth="1"/>
    <col min="2311" max="2311" width="23.5" style="574" customWidth="1"/>
    <col min="2312" max="2312" width="12.125" style="574" customWidth="1"/>
    <col min="2313" max="2559" width="9" style="574"/>
    <col min="2560" max="2560" width="34.75" style="574" customWidth="1"/>
    <col min="2561" max="2561" width="8.875" style="574" customWidth="1"/>
    <col min="2562" max="2562" width="11.75" style="574" customWidth="1"/>
    <col min="2563" max="2563" width="12" style="574" customWidth="1"/>
    <col min="2564" max="2564" width="11.75" style="574" customWidth="1"/>
    <col min="2565" max="2565" width="9.625" style="574" customWidth="1"/>
    <col min="2566" max="2566" width="5.75" style="574" customWidth="1"/>
    <col min="2567" max="2567" width="23.5" style="574" customWidth="1"/>
    <col min="2568" max="2568" width="12.125" style="574" customWidth="1"/>
    <col min="2569" max="2815" width="9" style="574"/>
    <col min="2816" max="2816" width="34.75" style="574" customWidth="1"/>
    <col min="2817" max="2817" width="8.875" style="574" customWidth="1"/>
    <col min="2818" max="2818" width="11.75" style="574" customWidth="1"/>
    <col min="2819" max="2819" width="12" style="574" customWidth="1"/>
    <col min="2820" max="2820" width="11.75" style="574" customWidth="1"/>
    <col min="2821" max="2821" width="9.625" style="574" customWidth="1"/>
    <col min="2822" max="2822" width="5.75" style="574" customWidth="1"/>
    <col min="2823" max="2823" width="23.5" style="574" customWidth="1"/>
    <col min="2824" max="2824" width="12.125" style="574" customWidth="1"/>
    <col min="2825" max="3071" width="9" style="574"/>
    <col min="3072" max="3072" width="34.75" style="574" customWidth="1"/>
    <col min="3073" max="3073" width="8.875" style="574" customWidth="1"/>
    <col min="3074" max="3074" width="11.75" style="574" customWidth="1"/>
    <col min="3075" max="3075" width="12" style="574" customWidth="1"/>
    <col min="3076" max="3076" width="11.75" style="574" customWidth="1"/>
    <col min="3077" max="3077" width="9.625" style="574" customWidth="1"/>
    <col min="3078" max="3078" width="5.75" style="574" customWidth="1"/>
    <col min="3079" max="3079" width="23.5" style="574" customWidth="1"/>
    <col min="3080" max="3080" width="12.125" style="574" customWidth="1"/>
    <col min="3081" max="3327" width="9" style="574"/>
    <col min="3328" max="3328" width="34.75" style="574" customWidth="1"/>
    <col min="3329" max="3329" width="8.875" style="574" customWidth="1"/>
    <col min="3330" max="3330" width="11.75" style="574" customWidth="1"/>
    <col min="3331" max="3331" width="12" style="574" customWidth="1"/>
    <col min="3332" max="3332" width="11.75" style="574" customWidth="1"/>
    <col min="3333" max="3333" width="9.625" style="574" customWidth="1"/>
    <col min="3334" max="3334" width="5.75" style="574" customWidth="1"/>
    <col min="3335" max="3335" width="23.5" style="574" customWidth="1"/>
    <col min="3336" max="3336" width="12.125" style="574" customWidth="1"/>
    <col min="3337" max="3583" width="9" style="574"/>
    <col min="3584" max="3584" width="34.75" style="574" customWidth="1"/>
    <col min="3585" max="3585" width="8.875" style="574" customWidth="1"/>
    <col min="3586" max="3586" width="11.75" style="574" customWidth="1"/>
    <col min="3587" max="3587" width="12" style="574" customWidth="1"/>
    <col min="3588" max="3588" width="11.75" style="574" customWidth="1"/>
    <col min="3589" max="3589" width="9.625" style="574" customWidth="1"/>
    <col min="3590" max="3590" width="5.75" style="574" customWidth="1"/>
    <col min="3591" max="3591" width="23.5" style="574" customWidth="1"/>
    <col min="3592" max="3592" width="12.125" style="574" customWidth="1"/>
    <col min="3593" max="3839" width="9" style="574"/>
    <col min="3840" max="3840" width="34.75" style="574" customWidth="1"/>
    <col min="3841" max="3841" width="8.875" style="574" customWidth="1"/>
    <col min="3842" max="3842" width="11.75" style="574" customWidth="1"/>
    <col min="3843" max="3843" width="12" style="574" customWidth="1"/>
    <col min="3844" max="3844" width="11.75" style="574" customWidth="1"/>
    <col min="3845" max="3845" width="9.625" style="574" customWidth="1"/>
    <col min="3846" max="3846" width="5.75" style="574" customWidth="1"/>
    <col min="3847" max="3847" width="23.5" style="574" customWidth="1"/>
    <col min="3848" max="3848" width="12.125" style="574" customWidth="1"/>
    <col min="3849" max="4095" width="9" style="574"/>
    <col min="4096" max="4096" width="34.75" style="574" customWidth="1"/>
    <col min="4097" max="4097" width="8.875" style="574" customWidth="1"/>
    <col min="4098" max="4098" width="11.75" style="574" customWidth="1"/>
    <col min="4099" max="4099" width="12" style="574" customWidth="1"/>
    <col min="4100" max="4100" width="11.75" style="574" customWidth="1"/>
    <col min="4101" max="4101" width="9.625" style="574" customWidth="1"/>
    <col min="4102" max="4102" width="5.75" style="574" customWidth="1"/>
    <col min="4103" max="4103" width="23.5" style="574" customWidth="1"/>
    <col min="4104" max="4104" width="12.125" style="574" customWidth="1"/>
    <col min="4105" max="4351" width="9" style="574"/>
    <col min="4352" max="4352" width="34.75" style="574" customWidth="1"/>
    <col min="4353" max="4353" width="8.875" style="574" customWidth="1"/>
    <col min="4354" max="4354" width="11.75" style="574" customWidth="1"/>
    <col min="4355" max="4355" width="12" style="574" customWidth="1"/>
    <col min="4356" max="4356" width="11.75" style="574" customWidth="1"/>
    <col min="4357" max="4357" width="9.625" style="574" customWidth="1"/>
    <col min="4358" max="4358" width="5.75" style="574" customWidth="1"/>
    <col min="4359" max="4359" width="23.5" style="574" customWidth="1"/>
    <col min="4360" max="4360" width="12.125" style="574" customWidth="1"/>
    <col min="4361" max="4607" width="9" style="574"/>
    <col min="4608" max="4608" width="34.75" style="574" customWidth="1"/>
    <col min="4609" max="4609" width="8.875" style="574" customWidth="1"/>
    <col min="4610" max="4610" width="11.75" style="574" customWidth="1"/>
    <col min="4611" max="4611" width="12" style="574" customWidth="1"/>
    <col min="4612" max="4612" width="11.75" style="574" customWidth="1"/>
    <col min="4613" max="4613" width="9.625" style="574" customWidth="1"/>
    <col min="4614" max="4614" width="5.75" style="574" customWidth="1"/>
    <col min="4615" max="4615" width="23.5" style="574" customWidth="1"/>
    <col min="4616" max="4616" width="12.125" style="574" customWidth="1"/>
    <col min="4617" max="4863" width="9" style="574"/>
    <col min="4864" max="4864" width="34.75" style="574" customWidth="1"/>
    <col min="4865" max="4865" width="8.875" style="574" customWidth="1"/>
    <col min="4866" max="4866" width="11.75" style="574" customWidth="1"/>
    <col min="4867" max="4867" width="12" style="574" customWidth="1"/>
    <col min="4868" max="4868" width="11.75" style="574" customWidth="1"/>
    <col min="4869" max="4869" width="9.625" style="574" customWidth="1"/>
    <col min="4870" max="4870" width="5.75" style="574" customWidth="1"/>
    <col min="4871" max="4871" width="23.5" style="574" customWidth="1"/>
    <col min="4872" max="4872" width="12.125" style="574" customWidth="1"/>
    <col min="4873" max="5119" width="9" style="574"/>
    <col min="5120" max="5120" width="34.75" style="574" customWidth="1"/>
    <col min="5121" max="5121" width="8.875" style="574" customWidth="1"/>
    <col min="5122" max="5122" width="11.75" style="574" customWidth="1"/>
    <col min="5123" max="5123" width="12" style="574" customWidth="1"/>
    <col min="5124" max="5124" width="11.75" style="574" customWidth="1"/>
    <col min="5125" max="5125" width="9.625" style="574" customWidth="1"/>
    <col min="5126" max="5126" width="5.75" style="574" customWidth="1"/>
    <col min="5127" max="5127" width="23.5" style="574" customWidth="1"/>
    <col min="5128" max="5128" width="12.125" style="574" customWidth="1"/>
    <col min="5129" max="5375" width="9" style="574"/>
    <col min="5376" max="5376" width="34.75" style="574" customWidth="1"/>
    <col min="5377" max="5377" width="8.875" style="574" customWidth="1"/>
    <col min="5378" max="5378" width="11.75" style="574" customWidth="1"/>
    <col min="5379" max="5379" width="12" style="574" customWidth="1"/>
    <col min="5380" max="5380" width="11.75" style="574" customWidth="1"/>
    <col min="5381" max="5381" width="9.625" style="574" customWidth="1"/>
    <col min="5382" max="5382" width="5.75" style="574" customWidth="1"/>
    <col min="5383" max="5383" width="23.5" style="574" customWidth="1"/>
    <col min="5384" max="5384" width="12.125" style="574" customWidth="1"/>
    <col min="5385" max="5631" width="9" style="574"/>
    <col min="5632" max="5632" width="34.75" style="574" customWidth="1"/>
    <col min="5633" max="5633" width="8.875" style="574" customWidth="1"/>
    <col min="5634" max="5634" width="11.75" style="574" customWidth="1"/>
    <col min="5635" max="5635" width="12" style="574" customWidth="1"/>
    <col min="5636" max="5636" width="11.75" style="574" customWidth="1"/>
    <col min="5637" max="5637" width="9.625" style="574" customWidth="1"/>
    <col min="5638" max="5638" width="5.75" style="574" customWidth="1"/>
    <col min="5639" max="5639" width="23.5" style="574" customWidth="1"/>
    <col min="5640" max="5640" width="12.125" style="574" customWidth="1"/>
    <col min="5641" max="5887" width="9" style="574"/>
    <col min="5888" max="5888" width="34.75" style="574" customWidth="1"/>
    <col min="5889" max="5889" width="8.875" style="574" customWidth="1"/>
    <col min="5890" max="5890" width="11.75" style="574" customWidth="1"/>
    <col min="5891" max="5891" width="12" style="574" customWidth="1"/>
    <col min="5892" max="5892" width="11.75" style="574" customWidth="1"/>
    <col min="5893" max="5893" width="9.625" style="574" customWidth="1"/>
    <col min="5894" max="5894" width="5.75" style="574" customWidth="1"/>
    <col min="5895" max="5895" width="23.5" style="574" customWidth="1"/>
    <col min="5896" max="5896" width="12.125" style="574" customWidth="1"/>
    <col min="5897" max="6143" width="9" style="574"/>
    <col min="6144" max="6144" width="34.75" style="574" customWidth="1"/>
    <col min="6145" max="6145" width="8.875" style="574" customWidth="1"/>
    <col min="6146" max="6146" width="11.75" style="574" customWidth="1"/>
    <col min="6147" max="6147" width="12" style="574" customWidth="1"/>
    <col min="6148" max="6148" width="11.75" style="574" customWidth="1"/>
    <col min="6149" max="6149" width="9.625" style="574" customWidth="1"/>
    <col min="6150" max="6150" width="5.75" style="574" customWidth="1"/>
    <col min="6151" max="6151" width="23.5" style="574" customWidth="1"/>
    <col min="6152" max="6152" width="12.125" style="574" customWidth="1"/>
    <col min="6153" max="6399" width="9" style="574"/>
    <col min="6400" max="6400" width="34.75" style="574" customWidth="1"/>
    <col min="6401" max="6401" width="8.875" style="574" customWidth="1"/>
    <col min="6402" max="6402" width="11.75" style="574" customWidth="1"/>
    <col min="6403" max="6403" width="12" style="574" customWidth="1"/>
    <col min="6404" max="6404" width="11.75" style="574" customWidth="1"/>
    <col min="6405" max="6405" width="9.625" style="574" customWidth="1"/>
    <col min="6406" max="6406" width="5.75" style="574" customWidth="1"/>
    <col min="6407" max="6407" width="23.5" style="574" customWidth="1"/>
    <col min="6408" max="6408" width="12.125" style="574" customWidth="1"/>
    <col min="6409" max="6655" width="9" style="574"/>
    <col min="6656" max="6656" width="34.75" style="574" customWidth="1"/>
    <col min="6657" max="6657" width="8.875" style="574" customWidth="1"/>
    <col min="6658" max="6658" width="11.75" style="574" customWidth="1"/>
    <col min="6659" max="6659" width="12" style="574" customWidth="1"/>
    <col min="6660" max="6660" width="11.75" style="574" customWidth="1"/>
    <col min="6661" max="6661" width="9.625" style="574" customWidth="1"/>
    <col min="6662" max="6662" width="5.75" style="574" customWidth="1"/>
    <col min="6663" max="6663" width="23.5" style="574" customWidth="1"/>
    <col min="6664" max="6664" width="12.125" style="574" customWidth="1"/>
    <col min="6665" max="6911" width="9" style="574"/>
    <col min="6912" max="6912" width="34.75" style="574" customWidth="1"/>
    <col min="6913" max="6913" width="8.875" style="574" customWidth="1"/>
    <col min="6914" max="6914" width="11.75" style="574" customWidth="1"/>
    <col min="6915" max="6915" width="12" style="574" customWidth="1"/>
    <col min="6916" max="6916" width="11.75" style="574" customWidth="1"/>
    <col min="6917" max="6917" width="9.625" style="574" customWidth="1"/>
    <col min="6918" max="6918" width="5.75" style="574" customWidth="1"/>
    <col min="6919" max="6919" width="23.5" style="574" customWidth="1"/>
    <col min="6920" max="6920" width="12.125" style="574" customWidth="1"/>
    <col min="6921" max="7167" width="9" style="574"/>
    <col min="7168" max="7168" width="34.75" style="574" customWidth="1"/>
    <col min="7169" max="7169" width="8.875" style="574" customWidth="1"/>
    <col min="7170" max="7170" width="11.75" style="574" customWidth="1"/>
    <col min="7171" max="7171" width="12" style="574" customWidth="1"/>
    <col min="7172" max="7172" width="11.75" style="574" customWidth="1"/>
    <col min="7173" max="7173" width="9.625" style="574" customWidth="1"/>
    <col min="7174" max="7174" width="5.75" style="574" customWidth="1"/>
    <col min="7175" max="7175" width="23.5" style="574" customWidth="1"/>
    <col min="7176" max="7176" width="12.125" style="574" customWidth="1"/>
    <col min="7177" max="7423" width="9" style="574"/>
    <col min="7424" max="7424" width="34.75" style="574" customWidth="1"/>
    <col min="7425" max="7425" width="8.875" style="574" customWidth="1"/>
    <col min="7426" max="7426" width="11.75" style="574" customWidth="1"/>
    <col min="7427" max="7427" width="12" style="574" customWidth="1"/>
    <col min="7428" max="7428" width="11.75" style="574" customWidth="1"/>
    <col min="7429" max="7429" width="9.625" style="574" customWidth="1"/>
    <col min="7430" max="7430" width="5.75" style="574" customWidth="1"/>
    <col min="7431" max="7431" width="23.5" style="574" customWidth="1"/>
    <col min="7432" max="7432" width="12.125" style="574" customWidth="1"/>
    <col min="7433" max="7679" width="9" style="574"/>
    <col min="7680" max="7680" width="34.75" style="574" customWidth="1"/>
    <col min="7681" max="7681" width="8.875" style="574" customWidth="1"/>
    <col min="7682" max="7682" width="11.75" style="574" customWidth="1"/>
    <col min="7683" max="7683" width="12" style="574" customWidth="1"/>
    <col min="7684" max="7684" width="11.75" style="574" customWidth="1"/>
    <col min="7685" max="7685" width="9.625" style="574" customWidth="1"/>
    <col min="7686" max="7686" width="5.75" style="574" customWidth="1"/>
    <col min="7687" max="7687" width="23.5" style="574" customWidth="1"/>
    <col min="7688" max="7688" width="12.125" style="574" customWidth="1"/>
    <col min="7689" max="7935" width="9" style="574"/>
    <col min="7936" max="7936" width="34.75" style="574" customWidth="1"/>
    <col min="7937" max="7937" width="8.875" style="574" customWidth="1"/>
    <col min="7938" max="7938" width="11.75" style="574" customWidth="1"/>
    <col min="7939" max="7939" width="12" style="574" customWidth="1"/>
    <col min="7940" max="7940" width="11.75" style="574" customWidth="1"/>
    <col min="7941" max="7941" width="9.625" style="574" customWidth="1"/>
    <col min="7942" max="7942" width="5.75" style="574" customWidth="1"/>
    <col min="7943" max="7943" width="23.5" style="574" customWidth="1"/>
    <col min="7944" max="7944" width="12.125" style="574" customWidth="1"/>
    <col min="7945" max="8191" width="9" style="574"/>
    <col min="8192" max="8192" width="34.75" style="574" customWidth="1"/>
    <col min="8193" max="8193" width="8.875" style="574" customWidth="1"/>
    <col min="8194" max="8194" width="11.75" style="574" customWidth="1"/>
    <col min="8195" max="8195" width="12" style="574" customWidth="1"/>
    <col min="8196" max="8196" width="11.75" style="574" customWidth="1"/>
    <col min="8197" max="8197" width="9.625" style="574" customWidth="1"/>
    <col min="8198" max="8198" width="5.75" style="574" customWidth="1"/>
    <col min="8199" max="8199" width="23.5" style="574" customWidth="1"/>
    <col min="8200" max="8200" width="12.125" style="574" customWidth="1"/>
    <col min="8201" max="8447" width="9" style="574"/>
    <col min="8448" max="8448" width="34.75" style="574" customWidth="1"/>
    <col min="8449" max="8449" width="8.875" style="574" customWidth="1"/>
    <col min="8450" max="8450" width="11.75" style="574" customWidth="1"/>
    <col min="8451" max="8451" width="12" style="574" customWidth="1"/>
    <col min="8452" max="8452" width="11.75" style="574" customWidth="1"/>
    <col min="8453" max="8453" width="9.625" style="574" customWidth="1"/>
    <col min="8454" max="8454" width="5.75" style="574" customWidth="1"/>
    <col min="8455" max="8455" width="23.5" style="574" customWidth="1"/>
    <col min="8456" max="8456" width="12.125" style="574" customWidth="1"/>
    <col min="8457" max="8703" width="9" style="574"/>
    <col min="8704" max="8704" width="34.75" style="574" customWidth="1"/>
    <col min="8705" max="8705" width="8.875" style="574" customWidth="1"/>
    <col min="8706" max="8706" width="11.75" style="574" customWidth="1"/>
    <col min="8707" max="8707" width="12" style="574" customWidth="1"/>
    <col min="8708" max="8708" width="11.75" style="574" customWidth="1"/>
    <col min="8709" max="8709" width="9.625" style="574" customWidth="1"/>
    <col min="8710" max="8710" width="5.75" style="574" customWidth="1"/>
    <col min="8711" max="8711" width="23.5" style="574" customWidth="1"/>
    <col min="8712" max="8712" width="12.125" style="574" customWidth="1"/>
    <col min="8713" max="8959" width="9" style="574"/>
    <col min="8960" max="8960" width="34.75" style="574" customWidth="1"/>
    <col min="8961" max="8961" width="8.875" style="574" customWidth="1"/>
    <col min="8962" max="8962" width="11.75" style="574" customWidth="1"/>
    <col min="8963" max="8963" width="12" style="574" customWidth="1"/>
    <col min="8964" max="8964" width="11.75" style="574" customWidth="1"/>
    <col min="8965" max="8965" width="9.625" style="574" customWidth="1"/>
    <col min="8966" max="8966" width="5.75" style="574" customWidth="1"/>
    <col min="8967" max="8967" width="23.5" style="574" customWidth="1"/>
    <col min="8968" max="8968" width="12.125" style="574" customWidth="1"/>
    <col min="8969" max="9215" width="9" style="574"/>
    <col min="9216" max="9216" width="34.75" style="574" customWidth="1"/>
    <col min="9217" max="9217" width="8.875" style="574" customWidth="1"/>
    <col min="9218" max="9218" width="11.75" style="574" customWidth="1"/>
    <col min="9219" max="9219" width="12" style="574" customWidth="1"/>
    <col min="9220" max="9220" width="11.75" style="574" customWidth="1"/>
    <col min="9221" max="9221" width="9.625" style="574" customWidth="1"/>
    <col min="9222" max="9222" width="5.75" style="574" customWidth="1"/>
    <col min="9223" max="9223" width="23.5" style="574" customWidth="1"/>
    <col min="9224" max="9224" width="12.125" style="574" customWidth="1"/>
    <col min="9225" max="9471" width="9" style="574"/>
    <col min="9472" max="9472" width="34.75" style="574" customWidth="1"/>
    <col min="9473" max="9473" width="8.875" style="574" customWidth="1"/>
    <col min="9474" max="9474" width="11.75" style="574" customWidth="1"/>
    <col min="9475" max="9475" width="12" style="574" customWidth="1"/>
    <col min="9476" max="9476" width="11.75" style="574" customWidth="1"/>
    <col min="9477" max="9477" width="9.625" style="574" customWidth="1"/>
    <col min="9478" max="9478" width="5.75" style="574" customWidth="1"/>
    <col min="9479" max="9479" width="23.5" style="574" customWidth="1"/>
    <col min="9480" max="9480" width="12.125" style="574" customWidth="1"/>
    <col min="9481" max="9727" width="9" style="574"/>
    <col min="9728" max="9728" width="34.75" style="574" customWidth="1"/>
    <col min="9729" max="9729" width="8.875" style="574" customWidth="1"/>
    <col min="9730" max="9730" width="11.75" style="574" customWidth="1"/>
    <col min="9731" max="9731" width="12" style="574" customWidth="1"/>
    <col min="9732" max="9732" width="11.75" style="574" customWidth="1"/>
    <col min="9733" max="9733" width="9.625" style="574" customWidth="1"/>
    <col min="9734" max="9734" width="5.75" style="574" customWidth="1"/>
    <col min="9735" max="9735" width="23.5" style="574" customWidth="1"/>
    <col min="9736" max="9736" width="12.125" style="574" customWidth="1"/>
    <col min="9737" max="9983" width="9" style="574"/>
    <col min="9984" max="9984" width="34.75" style="574" customWidth="1"/>
    <col min="9985" max="9985" width="8.875" style="574" customWidth="1"/>
    <col min="9986" max="9986" width="11.75" style="574" customWidth="1"/>
    <col min="9987" max="9987" width="12" style="574" customWidth="1"/>
    <col min="9988" max="9988" width="11.75" style="574" customWidth="1"/>
    <col min="9989" max="9989" width="9.625" style="574" customWidth="1"/>
    <col min="9990" max="9990" width="5.75" style="574" customWidth="1"/>
    <col min="9991" max="9991" width="23.5" style="574" customWidth="1"/>
    <col min="9992" max="9992" width="12.125" style="574" customWidth="1"/>
    <col min="9993" max="10239" width="9" style="574"/>
    <col min="10240" max="10240" width="34.75" style="574" customWidth="1"/>
    <col min="10241" max="10241" width="8.875" style="574" customWidth="1"/>
    <col min="10242" max="10242" width="11.75" style="574" customWidth="1"/>
    <col min="10243" max="10243" width="12" style="574" customWidth="1"/>
    <col min="10244" max="10244" width="11.75" style="574" customWidth="1"/>
    <col min="10245" max="10245" width="9.625" style="574" customWidth="1"/>
    <col min="10246" max="10246" width="5.75" style="574" customWidth="1"/>
    <col min="10247" max="10247" width="23.5" style="574" customWidth="1"/>
    <col min="10248" max="10248" width="12.125" style="574" customWidth="1"/>
    <col min="10249" max="10495" width="9" style="574"/>
    <col min="10496" max="10496" width="34.75" style="574" customWidth="1"/>
    <col min="10497" max="10497" width="8.875" style="574" customWidth="1"/>
    <col min="10498" max="10498" width="11.75" style="574" customWidth="1"/>
    <col min="10499" max="10499" width="12" style="574" customWidth="1"/>
    <col min="10500" max="10500" width="11.75" style="574" customWidth="1"/>
    <col min="10501" max="10501" width="9.625" style="574" customWidth="1"/>
    <col min="10502" max="10502" width="5.75" style="574" customWidth="1"/>
    <col min="10503" max="10503" width="23.5" style="574" customWidth="1"/>
    <col min="10504" max="10504" width="12.125" style="574" customWidth="1"/>
    <col min="10505" max="10751" width="9" style="574"/>
    <col min="10752" max="10752" width="34.75" style="574" customWidth="1"/>
    <col min="10753" max="10753" width="8.875" style="574" customWidth="1"/>
    <col min="10754" max="10754" width="11.75" style="574" customWidth="1"/>
    <col min="10755" max="10755" width="12" style="574" customWidth="1"/>
    <col min="10756" max="10756" width="11.75" style="574" customWidth="1"/>
    <col min="10757" max="10757" width="9.625" style="574" customWidth="1"/>
    <col min="10758" max="10758" width="5.75" style="574" customWidth="1"/>
    <col min="10759" max="10759" width="23.5" style="574" customWidth="1"/>
    <col min="10760" max="10760" width="12.125" style="574" customWidth="1"/>
    <col min="10761" max="11007" width="9" style="574"/>
    <col min="11008" max="11008" width="34.75" style="574" customWidth="1"/>
    <col min="11009" max="11009" width="8.875" style="574" customWidth="1"/>
    <col min="11010" max="11010" width="11.75" style="574" customWidth="1"/>
    <col min="11011" max="11011" width="12" style="574" customWidth="1"/>
    <col min="11012" max="11012" width="11.75" style="574" customWidth="1"/>
    <col min="11013" max="11013" width="9.625" style="574" customWidth="1"/>
    <col min="11014" max="11014" width="5.75" style="574" customWidth="1"/>
    <col min="11015" max="11015" width="23.5" style="574" customWidth="1"/>
    <col min="11016" max="11016" width="12.125" style="574" customWidth="1"/>
    <col min="11017" max="11263" width="9" style="574"/>
    <col min="11264" max="11264" width="34.75" style="574" customWidth="1"/>
    <col min="11265" max="11265" width="8.875" style="574" customWidth="1"/>
    <col min="11266" max="11266" width="11.75" style="574" customWidth="1"/>
    <col min="11267" max="11267" width="12" style="574" customWidth="1"/>
    <col min="11268" max="11268" width="11.75" style="574" customWidth="1"/>
    <col min="11269" max="11269" width="9.625" style="574" customWidth="1"/>
    <col min="11270" max="11270" width="5.75" style="574" customWidth="1"/>
    <col min="11271" max="11271" width="23.5" style="574" customWidth="1"/>
    <col min="11272" max="11272" width="12.125" style="574" customWidth="1"/>
    <col min="11273" max="11519" width="9" style="574"/>
    <col min="11520" max="11520" width="34.75" style="574" customWidth="1"/>
    <col min="11521" max="11521" width="8.875" style="574" customWidth="1"/>
    <col min="11522" max="11522" width="11.75" style="574" customWidth="1"/>
    <col min="11523" max="11523" width="12" style="574" customWidth="1"/>
    <col min="11524" max="11524" width="11.75" style="574" customWidth="1"/>
    <col min="11525" max="11525" width="9.625" style="574" customWidth="1"/>
    <col min="11526" max="11526" width="5.75" style="574" customWidth="1"/>
    <col min="11527" max="11527" width="23.5" style="574" customWidth="1"/>
    <col min="11528" max="11528" width="12.125" style="574" customWidth="1"/>
    <col min="11529" max="11775" width="9" style="574"/>
    <col min="11776" max="11776" width="34.75" style="574" customWidth="1"/>
    <col min="11777" max="11777" width="8.875" style="574" customWidth="1"/>
    <col min="11778" max="11778" width="11.75" style="574" customWidth="1"/>
    <col min="11779" max="11779" width="12" style="574" customWidth="1"/>
    <col min="11780" max="11780" width="11.75" style="574" customWidth="1"/>
    <col min="11781" max="11781" width="9.625" style="574" customWidth="1"/>
    <col min="11782" max="11782" width="5.75" style="574" customWidth="1"/>
    <col min="11783" max="11783" width="23.5" style="574" customWidth="1"/>
    <col min="11784" max="11784" width="12.125" style="574" customWidth="1"/>
    <col min="11785" max="12031" width="9" style="574"/>
    <col min="12032" max="12032" width="34.75" style="574" customWidth="1"/>
    <col min="12033" max="12033" width="8.875" style="574" customWidth="1"/>
    <col min="12034" max="12034" width="11.75" style="574" customWidth="1"/>
    <col min="12035" max="12035" width="12" style="574" customWidth="1"/>
    <col min="12036" max="12036" width="11.75" style="574" customWidth="1"/>
    <col min="12037" max="12037" width="9.625" style="574" customWidth="1"/>
    <col min="12038" max="12038" width="5.75" style="574" customWidth="1"/>
    <col min="12039" max="12039" width="23.5" style="574" customWidth="1"/>
    <col min="12040" max="12040" width="12.125" style="574" customWidth="1"/>
    <col min="12041" max="12287" width="9" style="574"/>
    <col min="12288" max="12288" width="34.75" style="574" customWidth="1"/>
    <col min="12289" max="12289" width="8.875" style="574" customWidth="1"/>
    <col min="12290" max="12290" width="11.75" style="574" customWidth="1"/>
    <col min="12291" max="12291" width="12" style="574" customWidth="1"/>
    <col min="12292" max="12292" width="11.75" style="574" customWidth="1"/>
    <col min="12293" max="12293" width="9.625" style="574" customWidth="1"/>
    <col min="12294" max="12294" width="5.75" style="574" customWidth="1"/>
    <col min="12295" max="12295" width="23.5" style="574" customWidth="1"/>
    <col min="12296" max="12296" width="12.125" style="574" customWidth="1"/>
    <col min="12297" max="12543" width="9" style="574"/>
    <col min="12544" max="12544" width="34.75" style="574" customWidth="1"/>
    <col min="12545" max="12545" width="8.875" style="574" customWidth="1"/>
    <col min="12546" max="12546" width="11.75" style="574" customWidth="1"/>
    <col min="12547" max="12547" width="12" style="574" customWidth="1"/>
    <col min="12548" max="12548" width="11.75" style="574" customWidth="1"/>
    <col min="12549" max="12549" width="9.625" style="574" customWidth="1"/>
    <col min="12550" max="12550" width="5.75" style="574" customWidth="1"/>
    <col min="12551" max="12551" width="23.5" style="574" customWidth="1"/>
    <col min="12552" max="12552" width="12.125" style="574" customWidth="1"/>
    <col min="12553" max="12799" width="9" style="574"/>
    <col min="12800" max="12800" width="34.75" style="574" customWidth="1"/>
    <col min="12801" max="12801" width="8.875" style="574" customWidth="1"/>
    <col min="12802" max="12802" width="11.75" style="574" customWidth="1"/>
    <col min="12803" max="12803" width="12" style="574" customWidth="1"/>
    <col min="12804" max="12804" width="11.75" style="574" customWidth="1"/>
    <col min="12805" max="12805" width="9.625" style="574" customWidth="1"/>
    <col min="12806" max="12806" width="5.75" style="574" customWidth="1"/>
    <col min="12807" max="12807" width="23.5" style="574" customWidth="1"/>
    <col min="12808" max="12808" width="12.125" style="574" customWidth="1"/>
    <col min="12809" max="13055" width="9" style="574"/>
    <col min="13056" max="13056" width="34.75" style="574" customWidth="1"/>
    <col min="13057" max="13057" width="8.875" style="574" customWidth="1"/>
    <col min="13058" max="13058" width="11.75" style="574" customWidth="1"/>
    <col min="13059" max="13059" width="12" style="574" customWidth="1"/>
    <col min="13060" max="13060" width="11.75" style="574" customWidth="1"/>
    <col min="13061" max="13061" width="9.625" style="574" customWidth="1"/>
    <col min="13062" max="13062" width="5.75" style="574" customWidth="1"/>
    <col min="13063" max="13063" width="23.5" style="574" customWidth="1"/>
    <col min="13064" max="13064" width="12.125" style="574" customWidth="1"/>
    <col min="13065" max="13311" width="9" style="574"/>
    <col min="13312" max="13312" width="34.75" style="574" customWidth="1"/>
    <col min="13313" max="13313" width="8.875" style="574" customWidth="1"/>
    <col min="13314" max="13314" width="11.75" style="574" customWidth="1"/>
    <col min="13315" max="13315" width="12" style="574" customWidth="1"/>
    <col min="13316" max="13316" width="11.75" style="574" customWidth="1"/>
    <col min="13317" max="13317" width="9.625" style="574" customWidth="1"/>
    <col min="13318" max="13318" width="5.75" style="574" customWidth="1"/>
    <col min="13319" max="13319" width="23.5" style="574" customWidth="1"/>
    <col min="13320" max="13320" width="12.125" style="574" customWidth="1"/>
    <col min="13321" max="13567" width="9" style="574"/>
    <col min="13568" max="13568" width="34.75" style="574" customWidth="1"/>
    <col min="13569" max="13569" width="8.875" style="574" customWidth="1"/>
    <col min="13570" max="13570" width="11.75" style="574" customWidth="1"/>
    <col min="13571" max="13571" width="12" style="574" customWidth="1"/>
    <col min="13572" max="13572" width="11.75" style="574" customWidth="1"/>
    <col min="13573" max="13573" width="9.625" style="574" customWidth="1"/>
    <col min="13574" max="13574" width="5.75" style="574" customWidth="1"/>
    <col min="13575" max="13575" width="23.5" style="574" customWidth="1"/>
    <col min="13576" max="13576" width="12.125" style="574" customWidth="1"/>
    <col min="13577" max="13823" width="9" style="574"/>
    <col min="13824" max="13824" width="34.75" style="574" customWidth="1"/>
    <col min="13825" max="13825" width="8.875" style="574" customWidth="1"/>
    <col min="13826" max="13826" width="11.75" style="574" customWidth="1"/>
    <col min="13827" max="13827" width="12" style="574" customWidth="1"/>
    <col min="13828" max="13828" width="11.75" style="574" customWidth="1"/>
    <col min="13829" max="13829" width="9.625" style="574" customWidth="1"/>
    <col min="13830" max="13830" width="5.75" style="574" customWidth="1"/>
    <col min="13831" max="13831" width="23.5" style="574" customWidth="1"/>
    <col min="13832" max="13832" width="12.125" style="574" customWidth="1"/>
    <col min="13833" max="14079" width="9" style="574"/>
    <col min="14080" max="14080" width="34.75" style="574" customWidth="1"/>
    <col min="14081" max="14081" width="8.875" style="574" customWidth="1"/>
    <col min="14082" max="14082" width="11.75" style="574" customWidth="1"/>
    <col min="14083" max="14083" width="12" style="574" customWidth="1"/>
    <col min="14084" max="14084" width="11.75" style="574" customWidth="1"/>
    <col min="14085" max="14085" width="9.625" style="574" customWidth="1"/>
    <col min="14086" max="14086" width="5.75" style="574" customWidth="1"/>
    <col min="14087" max="14087" width="23.5" style="574" customWidth="1"/>
    <col min="14088" max="14088" width="12.125" style="574" customWidth="1"/>
    <col min="14089" max="14335" width="9" style="574"/>
    <col min="14336" max="14336" width="34.75" style="574" customWidth="1"/>
    <col min="14337" max="14337" width="8.875" style="574" customWidth="1"/>
    <col min="14338" max="14338" width="11.75" style="574" customWidth="1"/>
    <col min="14339" max="14339" width="12" style="574" customWidth="1"/>
    <col min="14340" max="14340" width="11.75" style="574" customWidth="1"/>
    <col min="14341" max="14341" width="9.625" style="574" customWidth="1"/>
    <col min="14342" max="14342" width="5.75" style="574" customWidth="1"/>
    <col min="14343" max="14343" width="23.5" style="574" customWidth="1"/>
    <col min="14344" max="14344" width="12.125" style="574" customWidth="1"/>
    <col min="14345" max="14591" width="9" style="574"/>
    <col min="14592" max="14592" width="34.75" style="574" customWidth="1"/>
    <col min="14593" max="14593" width="8.875" style="574" customWidth="1"/>
    <col min="14594" max="14594" width="11.75" style="574" customWidth="1"/>
    <col min="14595" max="14595" width="12" style="574" customWidth="1"/>
    <col min="14596" max="14596" width="11.75" style="574" customWidth="1"/>
    <col min="14597" max="14597" width="9.625" style="574" customWidth="1"/>
    <col min="14598" max="14598" width="5.75" style="574" customWidth="1"/>
    <col min="14599" max="14599" width="23.5" style="574" customWidth="1"/>
    <col min="14600" max="14600" width="12.125" style="574" customWidth="1"/>
    <col min="14601" max="14847" width="9" style="574"/>
    <col min="14848" max="14848" width="34.75" style="574" customWidth="1"/>
    <col min="14849" max="14849" width="8.875" style="574" customWidth="1"/>
    <col min="14850" max="14850" width="11.75" style="574" customWidth="1"/>
    <col min="14851" max="14851" width="12" style="574" customWidth="1"/>
    <col min="14852" max="14852" width="11.75" style="574" customWidth="1"/>
    <col min="14853" max="14853" width="9.625" style="574" customWidth="1"/>
    <col min="14854" max="14854" width="5.75" style="574" customWidth="1"/>
    <col min="14855" max="14855" width="23.5" style="574" customWidth="1"/>
    <col min="14856" max="14856" width="12.125" style="574" customWidth="1"/>
    <col min="14857" max="15103" width="9" style="574"/>
    <col min="15104" max="15104" width="34.75" style="574" customWidth="1"/>
    <col min="15105" max="15105" width="8.875" style="574" customWidth="1"/>
    <col min="15106" max="15106" width="11.75" style="574" customWidth="1"/>
    <col min="15107" max="15107" width="12" style="574" customWidth="1"/>
    <col min="15108" max="15108" width="11.75" style="574" customWidth="1"/>
    <col min="15109" max="15109" width="9.625" style="574" customWidth="1"/>
    <col min="15110" max="15110" width="5.75" style="574" customWidth="1"/>
    <col min="15111" max="15111" width="23.5" style="574" customWidth="1"/>
    <col min="15112" max="15112" width="12.125" style="574" customWidth="1"/>
    <col min="15113" max="15359" width="9" style="574"/>
    <col min="15360" max="15360" width="34.75" style="574" customWidth="1"/>
    <col min="15361" max="15361" width="8.875" style="574" customWidth="1"/>
    <col min="15362" max="15362" width="11.75" style="574" customWidth="1"/>
    <col min="15363" max="15363" width="12" style="574" customWidth="1"/>
    <col min="15364" max="15364" width="11.75" style="574" customWidth="1"/>
    <col min="15365" max="15365" width="9.625" style="574" customWidth="1"/>
    <col min="15366" max="15366" width="5.75" style="574" customWidth="1"/>
    <col min="15367" max="15367" width="23.5" style="574" customWidth="1"/>
    <col min="15368" max="15368" width="12.125" style="574" customWidth="1"/>
    <col min="15369" max="15615" width="9" style="574"/>
    <col min="15616" max="15616" width="34.75" style="574" customWidth="1"/>
    <col min="15617" max="15617" width="8.875" style="574" customWidth="1"/>
    <col min="15618" max="15618" width="11.75" style="574" customWidth="1"/>
    <col min="15619" max="15619" width="12" style="574" customWidth="1"/>
    <col min="15620" max="15620" width="11.75" style="574" customWidth="1"/>
    <col min="15621" max="15621" width="9.625" style="574" customWidth="1"/>
    <col min="15622" max="15622" width="5.75" style="574" customWidth="1"/>
    <col min="15623" max="15623" width="23.5" style="574" customWidth="1"/>
    <col min="15624" max="15624" width="12.125" style="574" customWidth="1"/>
    <col min="15625" max="15871" width="9" style="574"/>
    <col min="15872" max="15872" width="34.75" style="574" customWidth="1"/>
    <col min="15873" max="15873" width="8.875" style="574" customWidth="1"/>
    <col min="15874" max="15874" width="11.75" style="574" customWidth="1"/>
    <col min="15875" max="15875" width="12" style="574" customWidth="1"/>
    <col min="15876" max="15876" width="11.75" style="574" customWidth="1"/>
    <col min="15877" max="15877" width="9.625" style="574" customWidth="1"/>
    <col min="15878" max="15878" width="5.75" style="574" customWidth="1"/>
    <col min="15879" max="15879" width="23.5" style="574" customWidth="1"/>
    <col min="15880" max="15880" width="12.125" style="574" customWidth="1"/>
    <col min="15881" max="16127" width="9" style="574"/>
    <col min="16128" max="16128" width="34.75" style="574" customWidth="1"/>
    <col min="16129" max="16129" width="8.875" style="574" customWidth="1"/>
    <col min="16130" max="16130" width="11.75" style="574" customWidth="1"/>
    <col min="16131" max="16131" width="12" style="574" customWidth="1"/>
    <col min="16132" max="16132" width="11.75" style="574" customWidth="1"/>
    <col min="16133" max="16133" width="9.625" style="574" customWidth="1"/>
    <col min="16134" max="16134" width="5.75" style="574" customWidth="1"/>
    <col min="16135" max="16135" width="23.5" style="574" customWidth="1"/>
    <col min="16136" max="16136" width="12.125" style="574" customWidth="1"/>
    <col min="16137" max="16384" width="9" style="574"/>
  </cols>
  <sheetData>
    <row r="1" spans="1:10" ht="39" customHeight="1">
      <c r="A1" s="661" t="s">
        <v>380</v>
      </c>
      <c r="B1" s="661"/>
      <c r="C1" s="661"/>
      <c r="D1" s="661"/>
    </row>
    <row r="2" spans="1:10" ht="6" customHeight="1">
      <c r="A2" s="575"/>
      <c r="B2" s="575"/>
      <c r="C2" s="575"/>
      <c r="D2" s="575"/>
    </row>
    <row r="3" spans="1:10" ht="18" customHeight="1">
      <c r="A3" s="575"/>
      <c r="B3" s="575"/>
      <c r="C3" s="575"/>
      <c r="D3" s="575"/>
    </row>
    <row r="4" spans="1:10" ht="18" customHeight="1">
      <c r="A4" s="576"/>
      <c r="B4" s="577" t="s">
        <v>3</v>
      </c>
      <c r="C4" s="577" t="s">
        <v>15</v>
      </c>
      <c r="D4" s="577" t="s">
        <v>344</v>
      </c>
    </row>
    <row r="5" spans="1:10" ht="18" customHeight="1">
      <c r="A5" s="575"/>
      <c r="B5" s="578" t="s">
        <v>324</v>
      </c>
      <c r="C5" s="578" t="s">
        <v>235</v>
      </c>
      <c r="D5" s="578" t="s">
        <v>345</v>
      </c>
    </row>
    <row r="6" spans="1:10" ht="18" customHeight="1">
      <c r="A6" s="575"/>
      <c r="B6" s="575"/>
      <c r="C6" s="575"/>
      <c r="D6" s="575"/>
    </row>
    <row r="7" spans="1:10" s="583" customFormat="1" ht="18" customHeight="1">
      <c r="A7" s="579" t="s">
        <v>331</v>
      </c>
      <c r="B7" s="580"/>
      <c r="C7" s="581"/>
      <c r="D7" s="582"/>
    </row>
    <row r="8" spans="1:10" s="583" customFormat="1" ht="18" customHeight="1">
      <c r="A8" s="584" t="s">
        <v>332</v>
      </c>
      <c r="B8" s="581"/>
      <c r="C8" s="581"/>
      <c r="D8" s="582"/>
      <c r="G8" s="584"/>
    </row>
    <row r="9" spans="1:10" ht="18" customHeight="1">
      <c r="A9" s="585" t="s">
        <v>333</v>
      </c>
      <c r="B9" s="586">
        <v>138.97</v>
      </c>
      <c r="C9" s="586">
        <v>138.72999999999999</v>
      </c>
      <c r="D9" s="587">
        <f>C9/B9%</f>
        <v>99.827300856299914</v>
      </c>
      <c r="G9" s="585"/>
    </row>
    <row r="10" spans="1:10" s="589" customFormat="1" ht="18" customHeight="1">
      <c r="A10" s="585" t="s">
        <v>334</v>
      </c>
      <c r="B10" s="586">
        <v>137.88999999999999</v>
      </c>
      <c r="C10" s="586">
        <v>138.74</v>
      </c>
      <c r="D10" s="587">
        <f t="shared" ref="D10:D43" si="0">C10/B10%</f>
        <v>100.61643338893323</v>
      </c>
      <c r="E10" s="588"/>
      <c r="G10" s="584"/>
    </row>
    <row r="11" spans="1:10" s="589" customFormat="1" ht="18" customHeight="1">
      <c r="A11" s="585" t="s">
        <v>335</v>
      </c>
      <c r="B11" s="587">
        <v>70.709986220900703</v>
      </c>
      <c r="C11" s="587">
        <v>68.868819374369295</v>
      </c>
      <c r="D11" s="587">
        <f t="shared" si="0"/>
        <v>97.396171396810161</v>
      </c>
      <c r="G11" s="584"/>
    </row>
    <row r="12" spans="1:10" s="589" customFormat="1" ht="18" customHeight="1">
      <c r="A12" s="585" t="s">
        <v>336</v>
      </c>
      <c r="B12" s="586">
        <v>975.02</v>
      </c>
      <c r="C12" s="586">
        <v>955.48599999999999</v>
      </c>
      <c r="D12" s="587">
        <f t="shared" si="0"/>
        <v>97.996553916842728</v>
      </c>
      <c r="F12" s="590"/>
      <c r="G12" s="584"/>
    </row>
    <row r="13" spans="1:10" ht="18" customHeight="1">
      <c r="A13" s="591" t="s">
        <v>337</v>
      </c>
      <c r="B13" s="586"/>
      <c r="C13" s="587"/>
      <c r="D13" s="587"/>
      <c r="E13" s="592"/>
      <c r="F13" s="590"/>
      <c r="G13" s="584"/>
      <c r="H13" s="589"/>
    </row>
    <row r="14" spans="1:10" ht="18" customHeight="1">
      <c r="A14" s="584" t="s">
        <v>338</v>
      </c>
      <c r="B14" s="586"/>
      <c r="C14" s="587"/>
      <c r="D14" s="587"/>
      <c r="E14" s="592"/>
      <c r="F14" s="590"/>
      <c r="H14" s="589"/>
    </row>
    <row r="15" spans="1:10" s="589" customFormat="1" ht="18" customHeight="1">
      <c r="A15" s="585" t="s">
        <v>333</v>
      </c>
      <c r="B15" s="586">
        <v>98.63</v>
      </c>
      <c r="C15" s="586">
        <v>91.729815381369306</v>
      </c>
      <c r="D15" s="587">
        <f t="shared" si="0"/>
        <v>93.003969767179669</v>
      </c>
      <c r="E15" s="588"/>
      <c r="F15" s="590"/>
      <c r="G15" s="585"/>
      <c r="I15" s="590"/>
      <c r="J15" s="590"/>
    </row>
    <row r="16" spans="1:10" s="589" customFormat="1" ht="18" customHeight="1">
      <c r="A16" s="585" t="s">
        <v>334</v>
      </c>
      <c r="B16" s="586">
        <v>94.35</v>
      </c>
      <c r="C16" s="586">
        <v>95.46</v>
      </c>
      <c r="D16" s="587">
        <f t="shared" si="0"/>
        <v>101.1764705882353</v>
      </c>
      <c r="E16" s="593"/>
      <c r="F16" s="590"/>
      <c r="G16" s="585"/>
      <c r="I16" s="590"/>
      <c r="J16" s="590"/>
    </row>
    <row r="17" spans="1:10" s="589" customFormat="1" ht="18" customHeight="1">
      <c r="A17" s="585" t="s">
        <v>335</v>
      </c>
      <c r="B17" s="587">
        <v>87.030206677265497</v>
      </c>
      <c r="C17" s="587">
        <v>87.264382987638797</v>
      </c>
      <c r="D17" s="587">
        <f t="shared" si="0"/>
        <v>100.2690747492324</v>
      </c>
      <c r="E17" s="593"/>
      <c r="F17" s="590"/>
      <c r="G17" s="585"/>
      <c r="I17" s="590"/>
      <c r="J17" s="590"/>
    </row>
    <row r="18" spans="1:10" ht="18" customHeight="1">
      <c r="A18" s="585" t="s">
        <v>336</v>
      </c>
      <c r="B18" s="586">
        <v>821.13</v>
      </c>
      <c r="C18" s="586">
        <v>833.0258</v>
      </c>
      <c r="D18" s="587">
        <f t="shared" si="0"/>
        <v>101.4487109227528</v>
      </c>
      <c r="E18" s="592"/>
      <c r="F18" s="592"/>
      <c r="G18" s="585"/>
      <c r="I18" s="590"/>
      <c r="J18" s="590"/>
    </row>
    <row r="19" spans="1:10" s="589" customFormat="1" ht="18" customHeight="1">
      <c r="A19" s="584" t="s">
        <v>339</v>
      </c>
      <c r="B19" s="594"/>
      <c r="C19" s="594"/>
      <c r="D19" s="587"/>
      <c r="E19" s="590"/>
      <c r="G19" s="585"/>
      <c r="I19" s="590"/>
      <c r="J19" s="590"/>
    </row>
    <row r="20" spans="1:10" s="589" customFormat="1" ht="18" customHeight="1">
      <c r="A20" s="585" t="s">
        <v>333</v>
      </c>
      <c r="B20" s="586">
        <v>684.76</v>
      </c>
      <c r="C20" s="586">
        <v>680.97</v>
      </c>
      <c r="D20" s="587">
        <f t="shared" si="0"/>
        <v>99.446521408960805</v>
      </c>
      <c r="G20" s="585"/>
      <c r="I20" s="590"/>
      <c r="J20" s="590"/>
    </row>
    <row r="21" spans="1:10" s="589" customFormat="1" ht="18" customHeight="1">
      <c r="A21" s="585" t="s">
        <v>334</v>
      </c>
      <c r="B21" s="586">
        <v>664.79</v>
      </c>
      <c r="C21" s="586">
        <v>669.97</v>
      </c>
      <c r="D21" s="587">
        <f t="shared" si="0"/>
        <v>100.77919342950406</v>
      </c>
      <c r="I21" s="590"/>
      <c r="J21" s="590"/>
    </row>
    <row r="22" spans="1:10" ht="18" customHeight="1">
      <c r="A22" s="585" t="s">
        <v>335</v>
      </c>
      <c r="B22" s="587">
        <v>91.866153221318001</v>
      </c>
      <c r="C22" s="587">
        <v>95.092468319477007</v>
      </c>
      <c r="D22" s="587">
        <f t="shared" si="0"/>
        <v>103.5119736540904</v>
      </c>
      <c r="I22" s="590"/>
      <c r="J22" s="590"/>
    </row>
    <row r="23" spans="1:10" s="589" customFormat="1" ht="18" customHeight="1">
      <c r="A23" s="585" t="s">
        <v>336</v>
      </c>
      <c r="B23" s="586">
        <v>6107.17</v>
      </c>
      <c r="C23" s="586">
        <v>6370.9101000000001</v>
      </c>
      <c r="D23" s="587">
        <f t="shared" si="0"/>
        <v>104.31853215155301</v>
      </c>
      <c r="E23" s="588"/>
      <c r="I23" s="590"/>
      <c r="J23" s="590"/>
    </row>
    <row r="24" spans="1:10" s="596" customFormat="1" ht="18" customHeight="1">
      <c r="A24" s="584" t="s">
        <v>340</v>
      </c>
      <c r="B24" s="595"/>
      <c r="C24" s="595"/>
      <c r="D24" s="587"/>
      <c r="I24" s="590"/>
      <c r="J24" s="590"/>
    </row>
    <row r="25" spans="1:10" s="589" customFormat="1" ht="18" customHeight="1">
      <c r="A25" s="585" t="s">
        <v>333</v>
      </c>
      <c r="B25" s="586">
        <v>276.37</v>
      </c>
      <c r="C25" s="586">
        <v>399.36</v>
      </c>
      <c r="D25" s="587">
        <f t="shared" si="0"/>
        <v>144.50193581068856</v>
      </c>
      <c r="I25" s="590"/>
      <c r="J25" s="590"/>
    </row>
    <row r="26" spans="1:10" ht="18" customHeight="1">
      <c r="A26" s="585" t="s">
        <v>334</v>
      </c>
      <c r="B26" s="586">
        <v>178.73</v>
      </c>
      <c r="C26" s="586">
        <v>186.39</v>
      </c>
      <c r="D26" s="587">
        <f t="shared" si="0"/>
        <v>104.28579421473731</v>
      </c>
      <c r="I26" s="590"/>
      <c r="J26" s="590"/>
    </row>
    <row r="27" spans="1:10" s="589" customFormat="1" ht="18" customHeight="1">
      <c r="A27" s="585" t="s">
        <v>335</v>
      </c>
      <c r="B27" s="587">
        <v>115.74553796228901</v>
      </c>
      <c r="C27" s="587">
        <v>116.420572076295</v>
      </c>
      <c r="D27" s="587">
        <f t="shared" si="0"/>
        <v>100.58320530181122</v>
      </c>
      <c r="I27" s="590"/>
      <c r="J27" s="590"/>
    </row>
    <row r="28" spans="1:10" s="596" customFormat="1" ht="18" customHeight="1">
      <c r="A28" s="585" t="s">
        <v>336</v>
      </c>
      <c r="B28" s="586">
        <v>2068.7199999999998</v>
      </c>
      <c r="C28" s="586">
        <v>2169.9630429300601</v>
      </c>
      <c r="D28" s="587">
        <f t="shared" si="0"/>
        <v>104.89399449563307</v>
      </c>
      <c r="I28" s="590"/>
      <c r="J28" s="590"/>
    </row>
    <row r="29" spans="1:10" s="589" customFormat="1" ht="18" customHeight="1">
      <c r="A29" s="584" t="s">
        <v>341</v>
      </c>
      <c r="B29" s="594"/>
      <c r="C29" s="594"/>
      <c r="D29" s="587"/>
      <c r="I29" s="590"/>
      <c r="J29" s="590"/>
    </row>
    <row r="30" spans="1:10" ht="18" customHeight="1">
      <c r="A30" s="585" t="s">
        <v>333</v>
      </c>
      <c r="B30" s="586">
        <v>1912.34</v>
      </c>
      <c r="C30" s="586">
        <v>1911.34</v>
      </c>
      <c r="D30" s="587">
        <f t="shared" si="0"/>
        <v>99.94770804354873</v>
      </c>
      <c r="I30" s="590"/>
      <c r="J30" s="590"/>
    </row>
    <row r="31" spans="1:10" s="589" customFormat="1" ht="18" customHeight="1">
      <c r="A31" s="585" t="s">
        <v>334</v>
      </c>
      <c r="B31" s="586">
        <v>1812.88</v>
      </c>
      <c r="C31" s="586">
        <v>1816.2</v>
      </c>
      <c r="D31" s="587">
        <f t="shared" si="0"/>
        <v>100.18313401879881</v>
      </c>
      <c r="I31" s="590"/>
      <c r="J31" s="590"/>
    </row>
    <row r="32" spans="1:10" s="596" customFormat="1" ht="18" customHeight="1">
      <c r="A32" s="585" t="s">
        <v>335</v>
      </c>
      <c r="B32" s="587">
        <v>269.76711089537099</v>
      </c>
      <c r="C32" s="587">
        <v>280.78405461953503</v>
      </c>
      <c r="D32" s="587">
        <f t="shared" si="0"/>
        <v>104.08387208047647</v>
      </c>
      <c r="I32" s="590"/>
      <c r="J32" s="590"/>
    </row>
    <row r="33" spans="1:10" s="589" customFormat="1" ht="18" customHeight="1">
      <c r="A33" s="585" t="s">
        <v>336</v>
      </c>
      <c r="B33" s="586">
        <v>48905.54</v>
      </c>
      <c r="C33" s="586">
        <v>50996</v>
      </c>
      <c r="D33" s="587">
        <f t="shared" si="0"/>
        <v>104.274485058339</v>
      </c>
      <c r="I33" s="590"/>
      <c r="J33" s="590"/>
    </row>
    <row r="34" spans="1:10" ht="18" customHeight="1">
      <c r="A34" s="584" t="s">
        <v>342</v>
      </c>
      <c r="B34" s="586"/>
      <c r="C34" s="586"/>
      <c r="D34" s="587"/>
      <c r="I34" s="590"/>
      <c r="J34" s="590"/>
    </row>
    <row r="35" spans="1:10" s="589" customFormat="1" ht="18" customHeight="1">
      <c r="A35" s="585" t="s">
        <v>333</v>
      </c>
      <c r="B35" s="586">
        <v>691.2</v>
      </c>
      <c r="C35" s="586">
        <v>679.23</v>
      </c>
      <c r="D35" s="587">
        <f t="shared" si="0"/>
        <v>98.268229166666657</v>
      </c>
      <c r="I35" s="590"/>
      <c r="J35" s="590"/>
    </row>
    <row r="36" spans="1:10" s="596" customFormat="1" ht="18" customHeight="1">
      <c r="A36" s="585" t="s">
        <v>334</v>
      </c>
      <c r="B36" s="586">
        <v>677.89</v>
      </c>
      <c r="C36" s="586">
        <v>680.5</v>
      </c>
      <c r="D36" s="587">
        <f t="shared" si="0"/>
        <v>100.385018218295</v>
      </c>
      <c r="I36" s="590"/>
      <c r="J36" s="590"/>
    </row>
    <row r="37" spans="1:10" s="589" customFormat="1" ht="18" customHeight="1">
      <c r="A37" s="585" t="s">
        <v>335</v>
      </c>
      <c r="B37" s="587">
        <v>88.2724335806694</v>
      </c>
      <c r="C37" s="587">
        <v>93.313222630418807</v>
      </c>
      <c r="D37" s="587">
        <f t="shared" si="0"/>
        <v>105.71049063141869</v>
      </c>
      <c r="I37" s="590"/>
      <c r="J37" s="590"/>
    </row>
    <row r="38" spans="1:10" ht="18" customHeight="1">
      <c r="A38" s="585" t="s">
        <v>336</v>
      </c>
      <c r="B38" s="586">
        <v>5983.9</v>
      </c>
      <c r="C38" s="586">
        <v>6349.9647999999997</v>
      </c>
      <c r="D38" s="587">
        <f t="shared" si="0"/>
        <v>106.11749527899865</v>
      </c>
      <c r="I38" s="590"/>
      <c r="J38" s="590"/>
    </row>
    <row r="39" spans="1:10" s="589" customFormat="1" ht="18" customHeight="1">
      <c r="A39" s="584" t="s">
        <v>343</v>
      </c>
      <c r="B39" s="594"/>
      <c r="C39" s="594"/>
      <c r="D39" s="587"/>
      <c r="I39" s="590"/>
      <c r="J39" s="590"/>
    </row>
    <row r="40" spans="1:10" s="596" customFormat="1" ht="18" customHeight="1">
      <c r="A40" s="585" t="s">
        <v>333</v>
      </c>
      <c r="B40" s="586">
        <v>1837.25</v>
      </c>
      <c r="C40" s="586">
        <v>1747.84</v>
      </c>
      <c r="D40" s="587">
        <f t="shared" si="0"/>
        <v>95.133487549326446</v>
      </c>
      <c r="I40" s="590"/>
      <c r="J40" s="590"/>
    </row>
    <row r="41" spans="1:10" ht="18" customHeight="1">
      <c r="A41" s="585" t="s">
        <v>334</v>
      </c>
      <c r="B41" s="586">
        <v>1831.13</v>
      </c>
      <c r="C41" s="586">
        <v>1841.81</v>
      </c>
      <c r="D41" s="587">
        <f t="shared" si="0"/>
        <v>100.58324641068629</v>
      </c>
      <c r="I41" s="590"/>
      <c r="J41" s="590"/>
    </row>
    <row r="42" spans="1:10" ht="18" customHeight="1">
      <c r="A42" s="585" t="s">
        <v>335</v>
      </c>
      <c r="B42" s="587">
        <v>52.6518597805726</v>
      </c>
      <c r="C42" s="587">
        <v>54.777842448461001</v>
      </c>
      <c r="D42" s="587">
        <f t="shared" si="0"/>
        <v>104.03781115567136</v>
      </c>
      <c r="I42" s="590"/>
      <c r="J42" s="590"/>
    </row>
    <row r="43" spans="1:10" ht="18" customHeight="1">
      <c r="A43" s="585" t="s">
        <v>336</v>
      </c>
      <c r="B43" s="586">
        <v>9641.24</v>
      </c>
      <c r="C43" s="586">
        <v>10089.0378</v>
      </c>
      <c r="D43" s="587">
        <f t="shared" si="0"/>
        <v>104.64460795499335</v>
      </c>
      <c r="I43" s="590"/>
      <c r="J43" s="590"/>
    </row>
    <row r="44" spans="1:10" ht="18" customHeight="1">
      <c r="A44" s="585"/>
      <c r="B44" s="597"/>
      <c r="C44" s="597"/>
      <c r="D44" s="598"/>
    </row>
    <row r="45" spans="1:10" ht="22.5" customHeight="1">
      <c r="A45" s="599"/>
      <c r="B45" s="580"/>
      <c r="C45" s="580"/>
      <c r="D45" s="600"/>
    </row>
    <row r="46" spans="1:10" ht="22.5" customHeight="1">
      <c r="A46" s="599"/>
      <c r="B46" s="580"/>
      <c r="C46" s="580"/>
      <c r="D46" s="600"/>
    </row>
    <row r="47" spans="1:10" ht="22.5" customHeight="1">
      <c r="A47" s="599"/>
      <c r="B47" s="580"/>
      <c r="C47" s="580"/>
      <c r="D47" s="600"/>
    </row>
    <row r="48" spans="1:10" ht="22.5" customHeight="1">
      <c r="A48" s="599"/>
      <c r="B48" s="580"/>
      <c r="C48" s="580"/>
      <c r="D48" s="600"/>
    </row>
    <row r="49" spans="2:4" ht="22.5" customHeight="1"/>
    <row r="50" spans="2:4" ht="22.5" customHeight="1"/>
    <row r="51" spans="2:4" ht="27" customHeight="1"/>
    <row r="52" spans="2:4" ht="27" customHeight="1">
      <c r="B52" s="574"/>
      <c r="C52" s="574"/>
      <c r="D52" s="574"/>
    </row>
    <row r="53" spans="2:4" ht="27" customHeight="1">
      <c r="B53" s="574"/>
      <c r="C53" s="574"/>
      <c r="D53" s="574"/>
    </row>
    <row r="54" spans="2:4" ht="27" customHeight="1">
      <c r="B54" s="574"/>
      <c r="C54" s="574"/>
      <c r="D54" s="574"/>
    </row>
    <row r="55" spans="2:4" ht="27" customHeight="1">
      <c r="B55" s="574"/>
      <c r="C55" s="574"/>
      <c r="D55" s="574"/>
    </row>
    <row r="56" spans="2:4" ht="27" customHeight="1">
      <c r="B56" s="574"/>
      <c r="C56" s="574"/>
      <c r="D56" s="574"/>
    </row>
    <row r="57" spans="2:4" ht="27" customHeight="1">
      <c r="B57" s="574"/>
      <c r="C57" s="574"/>
      <c r="D57" s="574"/>
    </row>
    <row r="58" spans="2:4" ht="27" customHeight="1">
      <c r="B58" s="574"/>
      <c r="C58" s="574"/>
      <c r="D58" s="574"/>
    </row>
    <row r="59" spans="2:4" ht="27.75" customHeight="1">
      <c r="B59" s="574"/>
      <c r="C59" s="574"/>
      <c r="D59" s="574"/>
    </row>
    <row r="79" spans="1:4" ht="15.75">
      <c r="A79" s="603"/>
      <c r="B79" s="604"/>
      <c r="C79" s="604"/>
      <c r="D79" s="605"/>
    </row>
    <row r="80" spans="1:4" s="603" customFormat="1" ht="15.75">
      <c r="B80" s="604"/>
      <c r="C80" s="604"/>
      <c r="D80" s="605"/>
    </row>
    <row r="81" spans="2:4" s="603" customFormat="1" ht="15.75">
      <c r="B81" s="604"/>
      <c r="C81" s="604"/>
      <c r="D81" s="605"/>
    </row>
    <row r="82" spans="2:4" s="603" customFormat="1" ht="15.75">
      <c r="B82" s="604"/>
      <c r="C82" s="604"/>
      <c r="D82" s="605"/>
    </row>
    <row r="83" spans="2:4" s="603" customFormat="1" ht="15.75">
      <c r="B83" s="604"/>
      <c r="C83" s="604"/>
      <c r="D83" s="605"/>
    </row>
    <row r="84" spans="2:4" s="603" customFormat="1" ht="15.75">
      <c r="B84" s="604"/>
      <c r="C84" s="604"/>
      <c r="D84" s="605"/>
    </row>
    <row r="85" spans="2:4" s="603" customFormat="1" ht="15.75">
      <c r="B85" s="604"/>
      <c r="C85" s="604"/>
      <c r="D85" s="605"/>
    </row>
    <row r="86" spans="2:4" s="603" customFormat="1" ht="15.75">
      <c r="B86" s="604"/>
      <c r="C86" s="604"/>
      <c r="D86" s="605"/>
    </row>
    <row r="87" spans="2:4" s="603" customFormat="1" ht="15.75">
      <c r="B87" s="604"/>
      <c r="C87" s="604"/>
      <c r="D87" s="605"/>
    </row>
    <row r="88" spans="2:4" s="603" customFormat="1" ht="15.75">
      <c r="B88" s="604"/>
      <c r="C88" s="604"/>
      <c r="D88" s="605"/>
    </row>
    <row r="89" spans="2:4" s="603" customFormat="1" ht="15.75">
      <c r="B89" s="604"/>
      <c r="C89" s="604"/>
      <c r="D89" s="605"/>
    </row>
    <row r="90" spans="2:4" s="603" customFormat="1" ht="15.75">
      <c r="B90" s="604"/>
      <c r="C90" s="604"/>
      <c r="D90" s="605"/>
    </row>
    <row r="91" spans="2:4" s="603" customFormat="1" ht="15.75">
      <c r="B91" s="604"/>
      <c r="C91" s="604"/>
      <c r="D91" s="605"/>
    </row>
    <row r="92" spans="2:4" s="603" customFormat="1" ht="15.75">
      <c r="B92" s="604"/>
      <c r="C92" s="604"/>
      <c r="D92" s="605"/>
    </row>
    <row r="93" spans="2:4" s="603" customFormat="1" ht="15.75">
      <c r="B93" s="604"/>
      <c r="C93" s="604"/>
      <c r="D93" s="605"/>
    </row>
    <row r="94" spans="2:4" s="603" customFormat="1" ht="15.75">
      <c r="B94" s="604"/>
      <c r="C94" s="604"/>
      <c r="D94" s="605"/>
    </row>
    <row r="95" spans="2:4" s="603" customFormat="1" ht="15.75">
      <c r="B95" s="604"/>
      <c r="C95" s="604"/>
      <c r="D95" s="605"/>
    </row>
    <row r="96" spans="2:4" s="603" customFormat="1" ht="15.75">
      <c r="B96" s="604"/>
      <c r="C96" s="604"/>
      <c r="D96" s="605"/>
    </row>
    <row r="97" spans="2:4" s="603" customFormat="1" ht="15.75">
      <c r="B97" s="604"/>
      <c r="C97" s="604"/>
      <c r="D97" s="605"/>
    </row>
    <row r="98" spans="2:4" s="603" customFormat="1" ht="15.75">
      <c r="B98" s="604"/>
      <c r="C98" s="604"/>
      <c r="D98" s="605"/>
    </row>
    <row r="99" spans="2:4" s="603" customFormat="1" ht="15.75">
      <c r="B99" s="604"/>
      <c r="C99" s="604"/>
      <c r="D99" s="605"/>
    </row>
    <row r="100" spans="2:4" s="603" customFormat="1" ht="15.75">
      <c r="B100" s="604"/>
      <c r="C100" s="604"/>
      <c r="D100" s="605"/>
    </row>
    <row r="101" spans="2:4" s="603" customFormat="1" ht="15.75">
      <c r="B101" s="604"/>
      <c r="C101" s="604"/>
      <c r="D101" s="605"/>
    </row>
    <row r="102" spans="2:4" s="603" customFormat="1" ht="15.75">
      <c r="B102" s="604"/>
      <c r="C102" s="604"/>
      <c r="D102" s="605"/>
    </row>
    <row r="103" spans="2:4" s="603" customFormat="1" ht="15.75">
      <c r="B103" s="604"/>
      <c r="C103" s="604"/>
      <c r="D103" s="605"/>
    </row>
    <row r="104" spans="2:4" s="603" customFormat="1" ht="15.75">
      <c r="B104" s="604"/>
      <c r="C104" s="604"/>
      <c r="D104" s="605"/>
    </row>
    <row r="105" spans="2:4" s="603" customFormat="1" ht="15.75">
      <c r="B105" s="604"/>
      <c r="C105" s="604"/>
      <c r="D105" s="605"/>
    </row>
    <row r="106" spans="2:4" s="603" customFormat="1" ht="15.75">
      <c r="B106" s="604"/>
      <c r="C106" s="604"/>
      <c r="D106" s="605"/>
    </row>
    <row r="107" spans="2:4" s="603" customFormat="1" ht="15.75">
      <c r="B107" s="604"/>
      <c r="C107" s="604"/>
      <c r="D107" s="605"/>
    </row>
    <row r="108" spans="2:4" s="603" customFormat="1" ht="15.75">
      <c r="B108" s="604"/>
      <c r="C108" s="604"/>
      <c r="D108" s="605"/>
    </row>
    <row r="109" spans="2:4" s="603" customFormat="1" ht="15.75">
      <c r="B109" s="604"/>
      <c r="C109" s="604"/>
      <c r="D109" s="605"/>
    </row>
    <row r="110" spans="2:4" s="603" customFormat="1" ht="15.75">
      <c r="B110" s="604"/>
      <c r="C110" s="604"/>
      <c r="D110" s="605"/>
    </row>
    <row r="111" spans="2:4" s="603" customFormat="1" ht="15.75">
      <c r="B111" s="604"/>
      <c r="C111" s="604"/>
      <c r="D111" s="605"/>
    </row>
    <row r="112" spans="2:4" s="603" customFormat="1" ht="15.75">
      <c r="B112" s="604"/>
      <c r="C112" s="604"/>
      <c r="D112" s="605"/>
    </row>
    <row r="113" spans="1:4" s="603" customFormat="1" ht="15.75">
      <c r="B113" s="604"/>
      <c r="C113" s="604"/>
      <c r="D113" s="605"/>
    </row>
    <row r="114" spans="1:4" s="603" customFormat="1" ht="15.75">
      <c r="B114" s="604"/>
      <c r="C114" s="604"/>
      <c r="D114" s="605"/>
    </row>
    <row r="115" spans="1:4" s="603" customFormat="1" ht="15.75">
      <c r="B115" s="604"/>
      <c r="C115" s="604"/>
      <c r="D115" s="605"/>
    </row>
    <row r="116" spans="1:4" s="603" customFormat="1" ht="15.75">
      <c r="B116" s="604"/>
      <c r="C116" s="604"/>
      <c r="D116" s="605"/>
    </row>
    <row r="117" spans="1:4" s="603" customFormat="1" ht="15.75">
      <c r="B117" s="604"/>
      <c r="C117" s="604"/>
      <c r="D117" s="605"/>
    </row>
    <row r="118" spans="1:4" s="603" customFormat="1" ht="15.75">
      <c r="B118" s="604"/>
      <c r="C118" s="604"/>
      <c r="D118" s="605"/>
    </row>
    <row r="119" spans="1:4" s="603" customFormat="1" ht="15.75">
      <c r="B119" s="604"/>
      <c r="C119" s="604"/>
      <c r="D119" s="605"/>
    </row>
    <row r="120" spans="1:4" s="603" customFormat="1" ht="15.75">
      <c r="B120" s="604"/>
      <c r="C120" s="604"/>
      <c r="D120" s="605"/>
    </row>
    <row r="121" spans="1:4" s="603" customFormat="1" ht="15.75">
      <c r="B121" s="604"/>
      <c r="C121" s="604"/>
      <c r="D121" s="605"/>
    </row>
    <row r="122" spans="1:4" s="603" customFormat="1" ht="15.75">
      <c r="B122" s="604"/>
      <c r="C122" s="604"/>
      <c r="D122" s="605"/>
    </row>
    <row r="123" spans="1:4" s="603" customFormat="1" ht="15.75">
      <c r="B123" s="604"/>
      <c r="C123" s="604"/>
      <c r="D123" s="605"/>
    </row>
    <row r="124" spans="1:4" s="603" customFormat="1" ht="15.75">
      <c r="A124" s="574"/>
      <c r="B124" s="601"/>
      <c r="C124" s="601"/>
      <c r="D124" s="602"/>
    </row>
  </sheetData>
  <mergeCells count="1">
    <mergeCell ref="A1:D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G1"/>
    </sheetView>
  </sheetViews>
  <sheetFormatPr defaultRowHeight="15.75"/>
  <cols>
    <col min="1" max="1" width="36.625" style="19" customWidth="1"/>
    <col min="2" max="7" width="8.125" style="19" customWidth="1"/>
    <col min="8" max="16384" width="9" style="19"/>
  </cols>
  <sheetData>
    <row r="1" spans="1:11" ht="20.100000000000001" customHeight="1">
      <c r="A1" s="662" t="s">
        <v>381</v>
      </c>
      <c r="B1" s="662"/>
      <c r="C1" s="662"/>
      <c r="D1" s="662"/>
      <c r="E1" s="662"/>
      <c r="F1" s="662"/>
      <c r="G1" s="662"/>
    </row>
    <row r="2" spans="1:11" ht="30" customHeight="1"/>
    <row r="3" spans="1:11" s="21" customFormat="1" ht="15.95" customHeight="1">
      <c r="A3" s="20"/>
      <c r="B3" s="3" t="s">
        <v>101</v>
      </c>
      <c r="C3" s="3" t="s">
        <v>102</v>
      </c>
      <c r="D3" s="3" t="s">
        <v>102</v>
      </c>
      <c r="E3" s="664" t="s">
        <v>103</v>
      </c>
      <c r="F3" s="664"/>
      <c r="G3" s="664"/>
    </row>
    <row r="4" spans="1:11" s="21" customFormat="1" ht="15.95" customHeight="1">
      <c r="A4" s="22"/>
      <c r="B4" s="4" t="s">
        <v>346</v>
      </c>
      <c r="C4" s="4" t="s">
        <v>16</v>
      </c>
      <c r="D4" s="502" t="s">
        <v>16</v>
      </c>
      <c r="E4" s="665" t="s">
        <v>60</v>
      </c>
      <c r="F4" s="665"/>
      <c r="G4" s="665"/>
      <c r="I4" s="293"/>
      <c r="J4" s="293"/>
      <c r="K4" s="293"/>
    </row>
    <row r="5" spans="1:11" s="21" customFormat="1" ht="15.95" customHeight="1">
      <c r="A5" s="23"/>
      <c r="B5" s="4" t="s">
        <v>306</v>
      </c>
      <c r="C5" s="4" t="s">
        <v>347</v>
      </c>
      <c r="D5" s="502" t="s">
        <v>348</v>
      </c>
      <c r="E5" s="4" t="s">
        <v>307</v>
      </c>
      <c r="F5" s="502" t="s">
        <v>351</v>
      </c>
      <c r="G5" s="663" t="s">
        <v>350</v>
      </c>
      <c r="I5" s="291"/>
      <c r="J5" s="291"/>
      <c r="K5" s="291"/>
    </row>
    <row r="6" spans="1:11" s="21" customFormat="1" ht="15.95" customHeight="1">
      <c r="A6" s="24"/>
      <c r="B6" s="4" t="s">
        <v>17</v>
      </c>
      <c r="C6" s="4" t="s">
        <v>107</v>
      </c>
      <c r="D6" s="502" t="s">
        <v>349</v>
      </c>
      <c r="E6" s="311" t="s">
        <v>17</v>
      </c>
      <c r="F6" s="502" t="s">
        <v>17</v>
      </c>
      <c r="G6" s="663"/>
      <c r="I6" s="291"/>
      <c r="J6" s="291"/>
      <c r="K6" s="291"/>
    </row>
    <row r="7" spans="1:11" s="21" customFormat="1" ht="15.95" customHeight="1">
      <c r="A7" s="25"/>
      <c r="B7" s="5">
        <v>2021</v>
      </c>
      <c r="C7" s="5">
        <v>2021</v>
      </c>
      <c r="D7" s="501">
        <v>2021</v>
      </c>
      <c r="E7" s="310">
        <v>2021</v>
      </c>
      <c r="F7" s="501">
        <v>2021</v>
      </c>
      <c r="G7" s="310">
        <v>2021</v>
      </c>
      <c r="I7" s="291"/>
      <c r="J7" s="291"/>
      <c r="K7" s="291"/>
    </row>
    <row r="8" spans="1:11" s="21" customFormat="1" ht="20.100000000000001" customHeight="1"/>
    <row r="9" spans="1:11" s="21" customFormat="1" ht="24.95" customHeight="1">
      <c r="A9" s="270" t="s">
        <v>180</v>
      </c>
      <c r="B9" s="289"/>
      <c r="C9" s="289"/>
      <c r="D9" s="289"/>
      <c r="E9" s="290"/>
      <c r="F9" s="290"/>
      <c r="G9" s="290"/>
      <c r="I9" s="290"/>
      <c r="J9" s="290"/>
      <c r="K9" s="290"/>
    </row>
    <row r="10" spans="1:11" s="21" customFormat="1" ht="24.95" customHeight="1">
      <c r="A10" s="271" t="s">
        <v>181</v>
      </c>
      <c r="B10" s="287">
        <v>18269.900000000001</v>
      </c>
      <c r="C10" s="287">
        <v>17400</v>
      </c>
      <c r="D10" s="287">
        <v>75094.87</v>
      </c>
      <c r="E10" s="288">
        <v>107.1852907716695</v>
      </c>
      <c r="F10" s="288">
        <v>105.19099419998622</v>
      </c>
      <c r="G10" s="288">
        <v>110.33640650767735</v>
      </c>
      <c r="I10" s="292"/>
      <c r="J10" s="292"/>
      <c r="K10" s="292"/>
    </row>
    <row r="11" spans="1:11" s="21" customFormat="1" ht="24.95" customHeight="1">
      <c r="A11" s="271" t="s">
        <v>182</v>
      </c>
      <c r="B11" s="287">
        <v>362</v>
      </c>
      <c r="C11" s="287">
        <v>360</v>
      </c>
      <c r="D11" s="287">
        <v>1444.2</v>
      </c>
      <c r="E11" s="288">
        <v>99.724517906336089</v>
      </c>
      <c r="F11" s="288">
        <v>97.508125677139788</v>
      </c>
      <c r="G11" s="288">
        <v>100.64812878946267</v>
      </c>
      <c r="I11" s="292"/>
      <c r="J11" s="292"/>
      <c r="K11" s="292"/>
    </row>
    <row r="12" spans="1:11" s="21" customFormat="1" ht="24.95" customHeight="1">
      <c r="A12" s="271" t="s">
        <v>183</v>
      </c>
      <c r="B12" s="287">
        <v>1460</v>
      </c>
      <c r="C12" s="287">
        <v>1443</v>
      </c>
      <c r="D12" s="287">
        <v>5690</v>
      </c>
      <c r="E12" s="288">
        <v>101.38888888888889</v>
      </c>
      <c r="F12" s="288">
        <v>98.498293515358355</v>
      </c>
      <c r="G12" s="288">
        <v>101.16850512421145</v>
      </c>
      <c r="I12" s="292"/>
      <c r="J12" s="292"/>
      <c r="K12" s="292"/>
    </row>
    <row r="13" spans="1:11" s="21" customFormat="1" ht="24.95" customHeight="1">
      <c r="A13" s="271" t="s">
        <v>184</v>
      </c>
      <c r="B13" s="287">
        <v>8987</v>
      </c>
      <c r="C13" s="287">
        <v>8990.7000000000007</v>
      </c>
      <c r="D13" s="287">
        <v>37375.800000000003</v>
      </c>
      <c r="E13" s="288">
        <v>104.67587982132771</v>
      </c>
      <c r="F13" s="288">
        <v>104.12277887734504</v>
      </c>
      <c r="G13" s="288">
        <v>104.9</v>
      </c>
      <c r="I13" s="292"/>
      <c r="J13" s="292"/>
      <c r="K13" s="292"/>
    </row>
    <row r="14" spans="1:11" s="21" customFormat="1" ht="24.95" customHeight="1">
      <c r="A14" s="270" t="s">
        <v>185</v>
      </c>
      <c r="B14" s="287"/>
      <c r="C14" s="287"/>
      <c r="D14" s="287"/>
      <c r="E14" s="288"/>
      <c r="F14" s="288"/>
      <c r="G14" s="288"/>
      <c r="I14" s="292"/>
      <c r="J14" s="292"/>
      <c r="K14" s="292"/>
    </row>
    <row r="15" spans="1:11" s="21" customFormat="1" ht="24.95" customHeight="1">
      <c r="A15" s="271" t="s">
        <v>186</v>
      </c>
      <c r="B15" s="287">
        <v>150342.85</v>
      </c>
      <c r="C15" s="287">
        <v>158123</v>
      </c>
      <c r="D15" s="287">
        <v>624298.55000000005</v>
      </c>
      <c r="E15" s="288">
        <v>108.87800822543396</v>
      </c>
      <c r="F15" s="288">
        <v>108.11416562704822</v>
      </c>
      <c r="G15" s="288">
        <v>108.52</v>
      </c>
      <c r="I15" s="292"/>
      <c r="J15" s="292"/>
      <c r="K15" s="292"/>
    </row>
    <row r="16" spans="1:11" s="21" customFormat="1" ht="24.95" customHeight="1">
      <c r="A16" s="271" t="s">
        <v>187</v>
      </c>
      <c r="B16" s="287">
        <v>12000</v>
      </c>
      <c r="C16" s="287">
        <v>11241</v>
      </c>
      <c r="D16" s="287">
        <v>48000</v>
      </c>
      <c r="E16" s="288">
        <v>123.71134020618557</v>
      </c>
      <c r="F16" s="288">
        <v>118.01822610448515</v>
      </c>
      <c r="G16" s="288">
        <v>120.47043705670643</v>
      </c>
      <c r="I16" s="292"/>
      <c r="J16" s="292"/>
      <c r="K16" s="292"/>
    </row>
    <row r="17" spans="1:1" s="21" customFormat="1" ht="24.95" customHeight="1"/>
    <row r="18" spans="1:1" s="21" customFormat="1" ht="20.100000000000001" customHeight="1"/>
    <row r="19" spans="1:1" s="21" customFormat="1" ht="20.100000000000001" customHeight="1"/>
    <row r="20" spans="1:1" s="21" customFormat="1" ht="20.100000000000001" customHeight="1"/>
    <row r="21" spans="1:1" ht="20.100000000000001" customHeight="1">
      <c r="A21" s="26"/>
    </row>
    <row r="22" spans="1:1" ht="20.100000000000001" customHeight="1"/>
  </sheetData>
  <mergeCells count="4">
    <mergeCell ref="A1:G1"/>
    <mergeCell ref="G5:G6"/>
    <mergeCell ref="E3:G3"/>
    <mergeCell ref="E4:G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A2" sqref="A2"/>
    </sheetView>
  </sheetViews>
  <sheetFormatPr defaultColWidth="8" defaultRowHeight="15.75"/>
  <cols>
    <col min="1" max="1" width="30.625" style="6" customWidth="1"/>
    <col min="2" max="5" width="9.125" style="27" customWidth="1"/>
    <col min="6" max="6" width="9" style="27" customWidth="1"/>
    <col min="7" max="7" width="9.5" style="27" customWidth="1"/>
    <col min="8" max="16384" width="8" style="6"/>
  </cols>
  <sheetData>
    <row r="1" spans="1:14" ht="20.100000000000001" customHeight="1">
      <c r="A1" s="667" t="s">
        <v>382</v>
      </c>
      <c r="B1" s="667"/>
      <c r="C1" s="667"/>
      <c r="D1" s="667"/>
      <c r="E1" s="667"/>
      <c r="F1" s="667"/>
      <c r="G1" s="667"/>
      <c r="H1" s="29"/>
    </row>
    <row r="2" spans="1:14" ht="15" customHeight="1">
      <c r="B2" s="28"/>
      <c r="C2" s="28"/>
      <c r="D2" s="29"/>
      <c r="E2" s="29"/>
      <c r="F2" s="29"/>
      <c r="G2" s="29"/>
    </row>
    <row r="3" spans="1:14" ht="15" customHeight="1">
      <c r="B3" s="28"/>
      <c r="C3" s="28"/>
      <c r="D3" s="29"/>
      <c r="E3" s="29"/>
      <c r="F3" s="29"/>
      <c r="G3" s="29"/>
    </row>
    <row r="4" spans="1:14" ht="18" customHeight="1">
      <c r="A4" s="30"/>
      <c r="B4" s="3" t="s">
        <v>104</v>
      </c>
      <c r="C4" s="3" t="s">
        <v>15</v>
      </c>
      <c r="D4" s="3" t="s">
        <v>15</v>
      </c>
      <c r="E4" s="666" t="s">
        <v>105</v>
      </c>
      <c r="F4" s="666"/>
      <c r="G4" s="666"/>
    </row>
    <row r="5" spans="1:14" ht="15.95" customHeight="1">
      <c r="A5" s="31"/>
      <c r="B5" s="502" t="s">
        <v>306</v>
      </c>
      <c r="C5" s="4" t="s">
        <v>347</v>
      </c>
      <c r="D5" s="4" t="s">
        <v>348</v>
      </c>
      <c r="E5" s="502" t="s">
        <v>307</v>
      </c>
      <c r="F5" s="4" t="s">
        <v>351</v>
      </c>
      <c r="G5" s="668" t="s">
        <v>350</v>
      </c>
    </row>
    <row r="6" spans="1:14" ht="15.95" customHeight="1">
      <c r="B6" s="4" t="s">
        <v>17</v>
      </c>
      <c r="C6" s="4" t="s">
        <v>17</v>
      </c>
      <c r="D6" s="4" t="s">
        <v>17</v>
      </c>
      <c r="E6" s="502" t="s">
        <v>17</v>
      </c>
      <c r="F6" s="4" t="s">
        <v>17</v>
      </c>
      <c r="G6" s="663"/>
    </row>
    <row r="7" spans="1:14" ht="15.95" customHeight="1">
      <c r="B7" s="5">
        <v>2021</v>
      </c>
      <c r="C7" s="310">
        <v>2021</v>
      </c>
      <c r="D7" s="310">
        <v>2021</v>
      </c>
      <c r="E7" s="310">
        <v>2021</v>
      </c>
      <c r="F7" s="310">
        <v>2021</v>
      </c>
      <c r="G7" s="310">
        <v>2021</v>
      </c>
    </row>
    <row r="8" spans="1:14" ht="20.100000000000001" customHeight="1">
      <c r="B8" s="4"/>
      <c r="C8" s="4"/>
      <c r="D8" s="4"/>
      <c r="E8" s="4"/>
      <c r="F8" s="4"/>
      <c r="G8" s="4"/>
    </row>
    <row r="9" spans="1:14" ht="35.1" customHeight="1">
      <c r="A9" s="539" t="s">
        <v>316</v>
      </c>
      <c r="B9" s="437">
        <v>160</v>
      </c>
      <c r="C9" s="437">
        <v>86</v>
      </c>
      <c r="D9" s="437">
        <v>701</v>
      </c>
      <c r="E9" s="438">
        <v>103.80272550292018</v>
      </c>
      <c r="F9" s="438">
        <v>160.5076521089959</v>
      </c>
      <c r="G9" s="438">
        <v>106.26203216662371</v>
      </c>
      <c r="H9" s="32"/>
      <c r="N9" s="217"/>
    </row>
    <row r="10" spans="1:14" ht="24.95" customHeight="1">
      <c r="A10" s="540" t="s">
        <v>314</v>
      </c>
      <c r="B10" s="439">
        <v>12381</v>
      </c>
      <c r="C10" s="439">
        <v>13072.6</v>
      </c>
      <c r="D10" s="439">
        <v>45597.599999999999</v>
      </c>
      <c r="E10" s="440">
        <v>106.60409850180817</v>
      </c>
      <c r="F10" s="440">
        <v>108.36939401475587</v>
      </c>
      <c r="G10" s="440">
        <v>106.99894403379091</v>
      </c>
      <c r="N10" s="217"/>
    </row>
    <row r="11" spans="1:14" ht="24.95" customHeight="1">
      <c r="A11" s="540" t="s">
        <v>315</v>
      </c>
      <c r="B11" s="439">
        <v>12600</v>
      </c>
      <c r="C11" s="439">
        <v>12630</v>
      </c>
      <c r="D11" s="439">
        <v>52750</v>
      </c>
      <c r="E11" s="440">
        <v>97.59724868708463</v>
      </c>
      <c r="F11" s="440">
        <v>95.916523007055133</v>
      </c>
      <c r="G11" s="440">
        <v>98.491906859331152</v>
      </c>
      <c r="N11" s="217"/>
    </row>
    <row r="12" spans="1:14" ht="24.95" customHeight="1">
      <c r="A12" s="540" t="s">
        <v>188</v>
      </c>
      <c r="B12" s="441">
        <v>0</v>
      </c>
      <c r="C12" s="441">
        <v>0</v>
      </c>
      <c r="D12" s="441">
        <v>0</v>
      </c>
      <c r="E12" s="441">
        <v>0</v>
      </c>
      <c r="F12" s="441">
        <v>0</v>
      </c>
      <c r="G12" s="441">
        <v>0</v>
      </c>
    </row>
    <row r="13" spans="1:14" ht="24.95" customHeight="1">
      <c r="A13" s="541" t="s">
        <v>189</v>
      </c>
      <c r="B13" s="441">
        <v>0</v>
      </c>
      <c r="C13" s="441">
        <v>0</v>
      </c>
      <c r="D13" s="441">
        <v>0</v>
      </c>
      <c r="E13" s="441">
        <v>0</v>
      </c>
      <c r="F13" s="441">
        <v>0</v>
      </c>
      <c r="G13" s="441">
        <v>0</v>
      </c>
    </row>
    <row r="14" spans="1:14" ht="24.95" customHeight="1">
      <c r="A14" s="541" t="s">
        <v>190</v>
      </c>
      <c r="B14" s="441">
        <v>0</v>
      </c>
      <c r="C14" s="441">
        <v>0</v>
      </c>
      <c r="D14" s="441">
        <v>0</v>
      </c>
      <c r="E14" s="441">
        <v>0</v>
      </c>
      <c r="F14" s="441">
        <v>0</v>
      </c>
      <c r="G14" s="441">
        <v>0</v>
      </c>
    </row>
    <row r="15" spans="1:14" ht="24.95" customHeight="1"/>
    <row r="16" spans="1:14" ht="24.95" customHeight="1">
      <c r="B16" s="28"/>
      <c r="C16" s="28"/>
      <c r="D16" s="29"/>
      <c r="E16" s="29"/>
      <c r="F16" s="29"/>
      <c r="G16" s="29"/>
    </row>
    <row r="17" spans="2:7" ht="24.95" customHeight="1">
      <c r="B17" s="28"/>
      <c r="C17" s="28"/>
      <c r="D17" s="29"/>
      <c r="E17" s="29"/>
      <c r="F17" s="29"/>
      <c r="G17" s="29"/>
    </row>
    <row r="24" spans="2:7">
      <c r="B24" s="33"/>
      <c r="C24" s="33"/>
      <c r="D24" s="33"/>
      <c r="E24" s="33"/>
      <c r="F24" s="33"/>
      <c r="G24" s="33"/>
    </row>
    <row r="25" spans="2:7">
      <c r="B25" s="33"/>
      <c r="C25" s="33"/>
      <c r="D25" s="33"/>
      <c r="E25" s="33"/>
      <c r="F25" s="33"/>
      <c r="G25" s="33"/>
    </row>
    <row r="26" spans="2:7">
      <c r="B26" s="33"/>
      <c r="C26" s="33"/>
      <c r="D26" s="33"/>
      <c r="E26" s="33"/>
      <c r="F26" s="33"/>
      <c r="G26" s="33"/>
    </row>
    <row r="27" spans="2:7">
      <c r="B27" s="34"/>
      <c r="C27" s="34"/>
      <c r="D27" s="34"/>
      <c r="E27" s="34"/>
      <c r="F27" s="34"/>
      <c r="G27" s="34"/>
    </row>
    <row r="28" spans="2:7">
      <c r="B28" s="33"/>
      <c r="C28" s="33"/>
      <c r="D28" s="33"/>
      <c r="E28" s="33"/>
      <c r="F28" s="33"/>
      <c r="G28" s="33"/>
    </row>
    <row r="29" spans="2:7">
      <c r="B29" s="33"/>
      <c r="C29" s="33"/>
      <c r="D29" s="33"/>
      <c r="E29" s="33"/>
      <c r="F29" s="33"/>
      <c r="G29" s="33"/>
    </row>
    <row r="30" spans="2:7">
      <c r="B30" s="33"/>
      <c r="C30" s="33"/>
      <c r="D30" s="33"/>
      <c r="E30" s="33"/>
      <c r="F30" s="33"/>
      <c r="G30" s="33"/>
    </row>
    <row r="31" spans="2:7">
      <c r="B31" s="34"/>
      <c r="C31" s="34"/>
      <c r="D31" s="34"/>
      <c r="E31" s="34"/>
      <c r="F31" s="34"/>
      <c r="G31" s="34"/>
    </row>
    <row r="32" spans="2:7">
      <c r="B32" s="33"/>
      <c r="C32" s="33"/>
      <c r="D32" s="33"/>
      <c r="E32" s="33"/>
      <c r="F32" s="33"/>
      <c r="G32" s="33"/>
    </row>
    <row r="33" spans="2:7">
      <c r="B33" s="33"/>
      <c r="C33" s="33"/>
      <c r="D33" s="33"/>
      <c r="E33" s="33"/>
      <c r="F33" s="33"/>
      <c r="G33" s="33"/>
    </row>
    <row r="34" spans="2:7">
      <c r="B34" s="33"/>
      <c r="C34" s="33"/>
      <c r="D34" s="33"/>
      <c r="E34" s="33"/>
      <c r="F34" s="33"/>
      <c r="G34" s="33"/>
    </row>
  </sheetData>
  <mergeCells count="3">
    <mergeCell ref="E4:G4"/>
    <mergeCell ref="A1:G1"/>
    <mergeCell ref="G5:G6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"/>
    </sheetView>
  </sheetViews>
  <sheetFormatPr defaultColWidth="8" defaultRowHeight="15.75"/>
  <cols>
    <col min="1" max="1" width="29.125" style="6" customWidth="1"/>
    <col min="2" max="4" width="9.125" style="6" customWidth="1"/>
    <col min="5" max="5" width="8.625" style="6" customWidth="1"/>
    <col min="6" max="6" width="9.125" style="6" customWidth="1"/>
    <col min="7" max="7" width="8.625" style="6" customWidth="1"/>
    <col min="8" max="16384" width="8" style="6"/>
  </cols>
  <sheetData>
    <row r="1" spans="1:11" ht="20.100000000000001" customHeight="1">
      <c r="A1" s="669" t="s">
        <v>383</v>
      </c>
      <c r="B1" s="669"/>
      <c r="C1" s="669"/>
      <c r="D1" s="669"/>
      <c r="E1" s="669"/>
      <c r="F1" s="669"/>
      <c r="G1" s="669"/>
    </row>
    <row r="2" spans="1:11" ht="15" customHeight="1">
      <c r="A2" s="35"/>
      <c r="B2" s="31"/>
    </row>
    <row r="3" spans="1:11" ht="15" customHeight="1">
      <c r="A3" s="31"/>
      <c r="B3" s="36"/>
      <c r="C3" s="36"/>
      <c r="D3" s="36"/>
      <c r="E3" s="37"/>
      <c r="F3" s="38"/>
      <c r="G3" s="37" t="s">
        <v>108</v>
      </c>
    </row>
    <row r="4" spans="1:11" ht="15.95" customHeight="1">
      <c r="A4" s="30"/>
      <c r="B4" s="3" t="s">
        <v>104</v>
      </c>
      <c r="C4" s="3" t="s">
        <v>15</v>
      </c>
      <c r="D4" s="3" t="s">
        <v>15</v>
      </c>
      <c r="E4" s="666" t="s">
        <v>106</v>
      </c>
      <c r="F4" s="666"/>
      <c r="G4" s="666"/>
    </row>
    <row r="5" spans="1:11" ht="15.95" customHeight="1">
      <c r="B5" s="502" t="s">
        <v>306</v>
      </c>
      <c r="C5" s="4" t="s">
        <v>347</v>
      </c>
      <c r="D5" s="4" t="s">
        <v>348</v>
      </c>
      <c r="E5" s="502" t="s">
        <v>307</v>
      </c>
      <c r="F5" s="4" t="s">
        <v>351</v>
      </c>
      <c r="G5" s="668" t="s">
        <v>350</v>
      </c>
    </row>
    <row r="6" spans="1:11" ht="15.95" customHeight="1">
      <c r="B6" s="502" t="s">
        <v>17</v>
      </c>
      <c r="C6" s="4" t="s">
        <v>17</v>
      </c>
      <c r="D6" s="4" t="s">
        <v>352</v>
      </c>
      <c r="E6" s="502" t="s">
        <v>17</v>
      </c>
      <c r="F6" s="4" t="s">
        <v>17</v>
      </c>
      <c r="G6" s="663"/>
    </row>
    <row r="7" spans="1:11" ht="15.95" customHeight="1">
      <c r="B7" s="5">
        <v>2021</v>
      </c>
      <c r="C7" s="310">
        <v>2021</v>
      </c>
      <c r="D7" s="310">
        <v>2021</v>
      </c>
      <c r="E7" s="310">
        <v>2021</v>
      </c>
      <c r="F7" s="310">
        <v>2021</v>
      </c>
      <c r="G7" s="310">
        <v>2021</v>
      </c>
    </row>
    <row r="8" spans="1:11" ht="20.100000000000001" customHeight="1">
      <c r="B8" s="4"/>
      <c r="C8" s="4"/>
      <c r="D8" s="4"/>
      <c r="E8" s="4"/>
      <c r="F8" s="4"/>
      <c r="G8" s="4"/>
    </row>
    <row r="9" spans="1:11" ht="24.95" customHeight="1">
      <c r="A9" s="39" t="s">
        <v>91</v>
      </c>
      <c r="B9" s="442">
        <v>6634.6131925</v>
      </c>
      <c r="C9" s="442">
        <v>5690.3983749999998</v>
      </c>
      <c r="D9" s="442">
        <v>23503.161567500003</v>
      </c>
      <c r="E9" s="443">
        <v>102.19671660467526</v>
      </c>
      <c r="F9" s="443">
        <v>103.12825872224116</v>
      </c>
      <c r="G9" s="443">
        <v>102.82472522148092</v>
      </c>
      <c r="H9" s="34"/>
      <c r="I9" s="229"/>
      <c r="J9" s="229"/>
      <c r="K9" s="229"/>
    </row>
    <row r="10" spans="1:11" ht="24.95" customHeight="1">
      <c r="A10" s="40" t="s">
        <v>92</v>
      </c>
      <c r="B10" s="444">
        <v>6301.8646925000003</v>
      </c>
      <c r="C10" s="444">
        <v>5355.0828750000001</v>
      </c>
      <c r="D10" s="444">
        <v>22190.247567500002</v>
      </c>
      <c r="E10" s="446">
        <v>102.41350841565566</v>
      </c>
      <c r="F10" s="446">
        <v>103.28552586177469</v>
      </c>
      <c r="G10" s="446">
        <v>103.19226316616745</v>
      </c>
      <c r="I10" s="229"/>
      <c r="J10" s="229"/>
      <c r="K10" s="229"/>
    </row>
    <row r="11" spans="1:11" ht="24.95" customHeight="1">
      <c r="A11" s="41" t="s">
        <v>93</v>
      </c>
      <c r="B11" s="444">
        <v>7.3754920000000004</v>
      </c>
      <c r="C11" s="444">
        <v>15.128507999999995</v>
      </c>
      <c r="D11" s="444">
        <v>62.013999999999996</v>
      </c>
      <c r="E11" s="446">
        <v>97.000000000000014</v>
      </c>
      <c r="F11" s="446">
        <v>97</v>
      </c>
      <c r="G11" s="446">
        <v>97.813880126182966</v>
      </c>
      <c r="I11" s="229"/>
      <c r="J11" s="229"/>
      <c r="K11" s="229"/>
    </row>
    <row r="12" spans="1:11" ht="24.95" customHeight="1">
      <c r="A12" s="41" t="s">
        <v>94</v>
      </c>
      <c r="B12" s="444">
        <v>325.37300799999997</v>
      </c>
      <c r="C12" s="444">
        <v>320.18699199999998</v>
      </c>
      <c r="D12" s="444">
        <v>1250.9000000000001</v>
      </c>
      <c r="E12" s="446">
        <v>98.286432356620253</v>
      </c>
      <c r="F12" s="446">
        <v>100.86081429673501</v>
      </c>
      <c r="G12" s="446">
        <v>96.945695220528421</v>
      </c>
      <c r="I12" s="229"/>
      <c r="J12" s="229"/>
      <c r="K12" s="229"/>
    </row>
    <row r="13" spans="1:11" ht="24.95" customHeight="1">
      <c r="A13" s="39" t="s">
        <v>95</v>
      </c>
      <c r="B13" s="442">
        <v>6053.5703725000003</v>
      </c>
      <c r="C13" s="442">
        <v>5212.7675949999993</v>
      </c>
      <c r="D13" s="442">
        <v>21613.267967500004</v>
      </c>
      <c r="E13" s="443">
        <v>102.99692071966508</v>
      </c>
      <c r="F13" s="443">
        <v>103.46567086029299</v>
      </c>
      <c r="G13" s="443">
        <v>103.37418555515168</v>
      </c>
      <c r="I13" s="229"/>
      <c r="J13" s="229"/>
      <c r="K13" s="229"/>
    </row>
    <row r="14" spans="1:11" ht="24.95" customHeight="1">
      <c r="A14" s="40" t="s">
        <v>92</v>
      </c>
      <c r="B14" s="444">
        <v>6048.0703725000003</v>
      </c>
      <c r="C14" s="445">
        <v>5209.8675949999997</v>
      </c>
      <c r="D14" s="445">
        <v>21601.067967500003</v>
      </c>
      <c r="E14" s="446">
        <v>102.99486040680452</v>
      </c>
      <c r="F14" s="446">
        <v>103.45693133383006</v>
      </c>
      <c r="G14" s="446">
        <v>103.36284914938017</v>
      </c>
      <c r="I14" s="229"/>
      <c r="J14" s="229"/>
      <c r="K14" s="229"/>
    </row>
    <row r="15" spans="1:11" ht="24.95" customHeight="1">
      <c r="A15" s="41" t="s">
        <v>93</v>
      </c>
      <c r="B15" s="495">
        <v>0</v>
      </c>
      <c r="C15" s="495">
        <v>0</v>
      </c>
      <c r="D15" s="495">
        <v>0</v>
      </c>
      <c r="E15" s="495">
        <v>0</v>
      </c>
      <c r="F15" s="495">
        <v>0</v>
      </c>
      <c r="G15" s="495">
        <v>0</v>
      </c>
      <c r="I15" s="229"/>
      <c r="J15" s="229"/>
      <c r="K15" s="229"/>
    </row>
    <row r="16" spans="1:11" ht="24.95" customHeight="1">
      <c r="A16" s="41" t="s">
        <v>94</v>
      </c>
      <c r="B16" s="543">
        <v>5.5</v>
      </c>
      <c r="C16" s="544">
        <v>2.9000000000000004</v>
      </c>
      <c r="D16" s="544">
        <v>12.2</v>
      </c>
      <c r="E16" s="446">
        <v>105.31354715174726</v>
      </c>
      <c r="F16" s="446">
        <v>121.97686645636176</v>
      </c>
      <c r="G16" s="446">
        <v>128.28601472134596</v>
      </c>
      <c r="I16" s="229"/>
      <c r="J16" s="229"/>
      <c r="K16" s="229"/>
    </row>
    <row r="17" spans="1:11" ht="24.95" customHeight="1">
      <c r="A17" s="39" t="s">
        <v>96</v>
      </c>
      <c r="B17" s="442">
        <v>581.04282000000001</v>
      </c>
      <c r="C17" s="442">
        <v>477.63077999999996</v>
      </c>
      <c r="D17" s="442">
        <v>1889.8935999999999</v>
      </c>
      <c r="E17" s="443">
        <v>94.544027096501665</v>
      </c>
      <c r="F17" s="443">
        <v>99.583963511584656</v>
      </c>
      <c r="G17" s="443">
        <v>96.932533210237466</v>
      </c>
      <c r="I17" s="229"/>
      <c r="J17" s="229"/>
      <c r="K17" s="229"/>
    </row>
    <row r="18" spans="1:11" ht="24.95" customHeight="1">
      <c r="A18" s="40" t="s">
        <v>92</v>
      </c>
      <c r="B18" s="444">
        <v>253.79432000000003</v>
      </c>
      <c r="C18" s="445">
        <v>145.21527999999998</v>
      </c>
      <c r="D18" s="445">
        <v>589.17959999999994</v>
      </c>
      <c r="E18" s="446">
        <v>90.271039705207585</v>
      </c>
      <c r="F18" s="446">
        <v>97.490671554114385</v>
      </c>
      <c r="G18" s="446">
        <v>97.304640792733267</v>
      </c>
      <c r="I18" s="229"/>
      <c r="J18" s="229"/>
      <c r="K18" s="229"/>
    </row>
    <row r="19" spans="1:11" ht="24.95" customHeight="1">
      <c r="A19" s="41" t="s">
        <v>93</v>
      </c>
      <c r="B19" s="444">
        <v>7.3754920000000004</v>
      </c>
      <c r="C19" s="445">
        <v>15.128507999999995</v>
      </c>
      <c r="D19" s="445">
        <v>62.013999999999996</v>
      </c>
      <c r="E19" s="446">
        <v>97.000000000000014</v>
      </c>
      <c r="F19" s="446">
        <v>97</v>
      </c>
      <c r="G19" s="446">
        <v>97.813880126182966</v>
      </c>
      <c r="I19" s="229"/>
      <c r="J19" s="229"/>
      <c r="K19" s="229"/>
    </row>
    <row r="20" spans="1:11" ht="24.95" customHeight="1">
      <c r="A20" s="41" t="s">
        <v>94</v>
      </c>
      <c r="B20" s="445">
        <v>319.87300799999997</v>
      </c>
      <c r="C20" s="445">
        <v>317.286992</v>
      </c>
      <c r="D20" s="445">
        <v>1238.7</v>
      </c>
      <c r="E20" s="446">
        <v>98.173797323210891</v>
      </c>
      <c r="F20" s="446">
        <v>100.70147722713956</v>
      </c>
      <c r="G20" s="446">
        <v>96.712991880074966</v>
      </c>
      <c r="I20" s="229"/>
      <c r="J20" s="229"/>
      <c r="K20" s="229"/>
    </row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4.95" customHeight="1"/>
    <row r="28" spans="1:11" ht="24.95" customHeight="1"/>
  </sheetData>
  <mergeCells count="3">
    <mergeCell ref="E4:G4"/>
    <mergeCell ref="A1:G1"/>
    <mergeCell ref="G5:G6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2"/>
  <sheetViews>
    <sheetView workbookViewId="0">
      <selection activeCell="G12" sqref="G12"/>
    </sheetView>
  </sheetViews>
  <sheetFormatPr defaultColWidth="12.875" defaultRowHeight="16.5" customHeight="1"/>
  <cols>
    <col min="1" max="1" width="43" style="42" customWidth="1"/>
    <col min="2" max="5" width="10.625" style="42" customWidth="1"/>
    <col min="6" max="16384" width="12.875" style="42"/>
  </cols>
  <sheetData>
    <row r="1" spans="1:118" ht="33.75" customHeight="1">
      <c r="A1" s="670" t="s">
        <v>384</v>
      </c>
      <c r="B1" s="670"/>
      <c r="C1" s="670"/>
      <c r="D1" s="670"/>
      <c r="E1" s="670"/>
    </row>
    <row r="2" spans="1:118" ht="18.75" customHeight="1">
      <c r="A2" s="43"/>
      <c r="C2" s="44"/>
      <c r="D2" s="44"/>
      <c r="E2" s="45" t="s">
        <v>19</v>
      </c>
    </row>
    <row r="3" spans="1:118" ht="15.6" customHeight="1">
      <c r="A3" s="46"/>
      <c r="B3" s="47" t="s">
        <v>353</v>
      </c>
      <c r="C3" s="47" t="s">
        <v>21</v>
      </c>
      <c r="D3" s="47" t="s">
        <v>355</v>
      </c>
      <c r="E3" s="47" t="s">
        <v>350</v>
      </c>
    </row>
    <row r="4" spans="1:118" ht="15.6" customHeight="1">
      <c r="A4" s="48"/>
      <c r="B4" s="49" t="s">
        <v>235</v>
      </c>
      <c r="C4" s="49" t="s">
        <v>235</v>
      </c>
      <c r="D4" s="49" t="s">
        <v>235</v>
      </c>
      <c r="E4" s="49">
        <v>2021</v>
      </c>
    </row>
    <row r="5" spans="1:118" ht="15.6" customHeight="1">
      <c r="A5" s="48"/>
      <c r="B5" s="49" t="s">
        <v>11</v>
      </c>
      <c r="C5" s="49" t="s">
        <v>11</v>
      </c>
      <c r="D5" s="49" t="s">
        <v>11</v>
      </c>
      <c r="E5" s="49" t="s">
        <v>11</v>
      </c>
    </row>
    <row r="6" spans="1:118" ht="15.6" customHeight="1">
      <c r="A6" s="48"/>
      <c r="B6" s="49" t="s">
        <v>12</v>
      </c>
      <c r="C6" s="49" t="s">
        <v>354</v>
      </c>
      <c r="D6" s="49" t="s">
        <v>12</v>
      </c>
      <c r="E6" s="49" t="s">
        <v>13</v>
      </c>
    </row>
    <row r="7" spans="1:118" ht="15.6" customHeight="1">
      <c r="A7" s="48"/>
      <c r="B7" s="50" t="s">
        <v>57</v>
      </c>
      <c r="C7" s="50" t="s">
        <v>235</v>
      </c>
      <c r="D7" s="50" t="s">
        <v>57</v>
      </c>
      <c r="E7" s="50" t="s">
        <v>57</v>
      </c>
    </row>
    <row r="8" spans="1:118" s="52" customFormat="1" ht="18.75" customHeight="1">
      <c r="A8" s="48"/>
      <c r="B8" s="51"/>
      <c r="C8" s="51"/>
      <c r="D8" s="51"/>
      <c r="E8" s="51"/>
    </row>
    <row r="9" spans="1:118" s="55" customFormat="1" ht="24.95" customHeight="1">
      <c r="A9" s="53" t="s">
        <v>242</v>
      </c>
      <c r="B9" s="498">
        <v>113.28</v>
      </c>
      <c r="C9" s="498">
        <v>103.94</v>
      </c>
      <c r="D9" s="498">
        <v>115.45</v>
      </c>
      <c r="E9" s="498">
        <v>111.72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</row>
    <row r="10" spans="1:118" s="56" customFormat="1" ht="24.95" customHeight="1">
      <c r="A10" s="351" t="s">
        <v>0</v>
      </c>
      <c r="B10" s="447">
        <v>74.239999999999995</v>
      </c>
      <c r="C10" s="447">
        <v>104.9</v>
      </c>
      <c r="D10" s="447">
        <v>70.72</v>
      </c>
      <c r="E10" s="447">
        <v>79.78</v>
      </c>
    </row>
    <row r="11" spans="1:118" ht="24.95" customHeight="1">
      <c r="A11" s="349" t="s">
        <v>110</v>
      </c>
      <c r="B11" s="448">
        <v>74.239999999999995</v>
      </c>
      <c r="C11" s="448">
        <v>104.9</v>
      </c>
      <c r="D11" s="448">
        <v>70.72</v>
      </c>
      <c r="E11" s="448">
        <v>79.78</v>
      </c>
    </row>
    <row r="12" spans="1:118" s="56" customFormat="1" ht="24.95" customHeight="1">
      <c r="A12" s="351" t="s">
        <v>111</v>
      </c>
      <c r="B12" s="447">
        <v>113.37</v>
      </c>
      <c r="C12" s="447">
        <v>103.99</v>
      </c>
      <c r="D12" s="447">
        <v>115.55</v>
      </c>
      <c r="E12" s="447">
        <v>111.78</v>
      </c>
    </row>
    <row r="13" spans="1:118" ht="24.95" customHeight="1">
      <c r="A13" s="350" t="s">
        <v>112</v>
      </c>
      <c r="B13" s="448">
        <v>92.04</v>
      </c>
      <c r="C13" s="448">
        <v>99.58</v>
      </c>
      <c r="D13" s="448">
        <v>89.53</v>
      </c>
      <c r="E13" s="448">
        <v>99.89</v>
      </c>
    </row>
    <row r="14" spans="1:118" ht="24.95" customHeight="1">
      <c r="A14" s="350" t="s">
        <v>113</v>
      </c>
      <c r="B14" s="448">
        <v>121.89</v>
      </c>
      <c r="C14" s="448">
        <v>102.38</v>
      </c>
      <c r="D14" s="448">
        <v>119.11</v>
      </c>
      <c r="E14" s="448">
        <v>127.17</v>
      </c>
    </row>
    <row r="15" spans="1:118" ht="24.95" customHeight="1">
      <c r="A15" s="350" t="s">
        <v>114</v>
      </c>
      <c r="B15" s="448">
        <v>117.26</v>
      </c>
      <c r="C15" s="448">
        <v>103.74</v>
      </c>
      <c r="D15" s="448">
        <v>130.16</v>
      </c>
      <c r="E15" s="448">
        <v>114.67</v>
      </c>
    </row>
    <row r="16" spans="1:118" ht="24.95" customHeight="1">
      <c r="A16" s="350" t="s">
        <v>115</v>
      </c>
      <c r="B16" s="448">
        <v>133.41</v>
      </c>
      <c r="C16" s="448">
        <v>93.76</v>
      </c>
      <c r="D16" s="448">
        <v>104.46</v>
      </c>
      <c r="E16" s="448">
        <v>118.44</v>
      </c>
    </row>
    <row r="17" spans="1:5" ht="47.25">
      <c r="A17" s="350" t="s">
        <v>116</v>
      </c>
      <c r="B17" s="448">
        <v>75.97</v>
      </c>
      <c r="C17" s="448">
        <v>105.48</v>
      </c>
      <c r="D17" s="448">
        <v>68.52</v>
      </c>
      <c r="E17" s="448">
        <v>86.64</v>
      </c>
    </row>
    <row r="18" spans="1:5" ht="27" customHeight="1">
      <c r="A18" s="350" t="s">
        <v>117</v>
      </c>
      <c r="B18" s="448">
        <v>86.87</v>
      </c>
      <c r="C18" s="448">
        <v>104.92</v>
      </c>
      <c r="D18" s="448">
        <v>88.78</v>
      </c>
      <c r="E18" s="448">
        <v>89.82</v>
      </c>
    </row>
    <row r="19" spans="1:5" ht="24.95" customHeight="1">
      <c r="A19" s="350" t="s">
        <v>118</v>
      </c>
      <c r="B19" s="448">
        <v>121.22</v>
      </c>
      <c r="C19" s="448">
        <v>102.75</v>
      </c>
      <c r="D19" s="448">
        <v>127.7</v>
      </c>
      <c r="E19" s="448">
        <v>120.87</v>
      </c>
    </row>
    <row r="20" spans="1:5" ht="24.95" customHeight="1">
      <c r="A20" s="350" t="s">
        <v>119</v>
      </c>
      <c r="B20" s="448">
        <v>119.25</v>
      </c>
      <c r="C20" s="448">
        <v>103.06</v>
      </c>
      <c r="D20" s="448">
        <v>114.96</v>
      </c>
      <c r="E20" s="448">
        <v>107.92</v>
      </c>
    </row>
    <row r="21" spans="1:5" ht="24.95" customHeight="1">
      <c r="A21" s="350" t="s">
        <v>120</v>
      </c>
      <c r="B21" s="448">
        <v>94.72</v>
      </c>
      <c r="C21" s="448">
        <v>104.99</v>
      </c>
      <c r="D21" s="448">
        <v>94.73</v>
      </c>
      <c r="E21" s="448">
        <v>102.64</v>
      </c>
    </row>
    <row r="22" spans="1:5" ht="24.95" customHeight="1">
      <c r="A22" s="350" t="s">
        <v>121</v>
      </c>
      <c r="B22" s="448">
        <v>134.88</v>
      </c>
      <c r="C22" s="448">
        <v>102.98</v>
      </c>
      <c r="D22" s="448">
        <v>151.30000000000001</v>
      </c>
      <c r="E22" s="448">
        <v>129.38</v>
      </c>
    </row>
    <row r="23" spans="1:5" ht="24.95" customHeight="1">
      <c r="A23" s="350" t="s">
        <v>122</v>
      </c>
      <c r="B23" s="448">
        <v>73.47</v>
      </c>
      <c r="C23" s="448">
        <v>111</v>
      </c>
      <c r="D23" s="448">
        <v>82</v>
      </c>
      <c r="E23" s="448">
        <v>95.75</v>
      </c>
    </row>
    <row r="24" spans="1:5" ht="24.95" customHeight="1">
      <c r="A24" s="350" t="s">
        <v>123</v>
      </c>
      <c r="B24" s="448">
        <v>110.95</v>
      </c>
      <c r="C24" s="448">
        <v>102.85</v>
      </c>
      <c r="D24" s="448">
        <v>113.02</v>
      </c>
      <c r="E24" s="448">
        <v>115.33</v>
      </c>
    </row>
    <row r="25" spans="1:5" ht="31.5">
      <c r="A25" s="350" t="s">
        <v>124</v>
      </c>
      <c r="B25" s="448">
        <v>134.18</v>
      </c>
      <c r="C25" s="448">
        <v>96.19</v>
      </c>
      <c r="D25" s="448">
        <v>122.86</v>
      </c>
      <c r="E25" s="448">
        <v>126.38</v>
      </c>
    </row>
    <row r="26" spans="1:5" ht="35.1" customHeight="1">
      <c r="A26" s="350" t="s">
        <v>125</v>
      </c>
      <c r="B26" s="448">
        <v>129.82</v>
      </c>
      <c r="C26" s="448">
        <v>101.07</v>
      </c>
      <c r="D26" s="448">
        <v>125.67</v>
      </c>
      <c r="E26" s="448">
        <v>124.91</v>
      </c>
    </row>
    <row r="27" spans="1:5" ht="24.75" customHeight="1">
      <c r="A27" s="350" t="s">
        <v>126</v>
      </c>
      <c r="B27" s="448">
        <v>94.4</v>
      </c>
      <c r="C27" s="448">
        <v>112.13</v>
      </c>
      <c r="D27" s="448">
        <v>105.33</v>
      </c>
      <c r="E27" s="448">
        <v>101.19</v>
      </c>
    </row>
    <row r="28" spans="1:5" ht="25.5" customHeight="1">
      <c r="A28" s="350" t="s">
        <v>127</v>
      </c>
      <c r="B28" s="448">
        <v>239.76</v>
      </c>
      <c r="C28" s="448">
        <v>101.27</v>
      </c>
      <c r="D28" s="448">
        <v>445.68</v>
      </c>
      <c r="E28" s="448">
        <v>109.85</v>
      </c>
    </row>
    <row r="29" spans="1:5" ht="24" customHeight="1">
      <c r="A29" s="350" t="s">
        <v>128</v>
      </c>
      <c r="B29" s="448">
        <v>87.64</v>
      </c>
      <c r="C29" s="448">
        <v>107.36</v>
      </c>
      <c r="D29" s="448">
        <v>95.21</v>
      </c>
      <c r="E29" s="448">
        <v>97</v>
      </c>
    </row>
    <row r="30" spans="1:5" ht="24.95" customHeight="1">
      <c r="A30" s="350" t="s">
        <v>129</v>
      </c>
      <c r="B30" s="448">
        <v>97.49</v>
      </c>
      <c r="C30" s="448">
        <v>112.5</v>
      </c>
      <c r="D30" s="448">
        <v>111.85</v>
      </c>
      <c r="E30" s="448">
        <v>88.38</v>
      </c>
    </row>
    <row r="31" spans="1:5" ht="24.95" customHeight="1">
      <c r="A31" s="350" t="s">
        <v>130</v>
      </c>
      <c r="B31" s="448">
        <v>83.56</v>
      </c>
      <c r="C31" s="448">
        <v>116.31</v>
      </c>
      <c r="D31" s="448">
        <v>99.95</v>
      </c>
      <c r="E31" s="448">
        <v>75.87</v>
      </c>
    </row>
    <row r="32" spans="1:5" ht="24.95" customHeight="1">
      <c r="A32" s="350" t="s">
        <v>131</v>
      </c>
      <c r="B32" s="448">
        <v>119.29</v>
      </c>
      <c r="C32" s="448">
        <v>103.43</v>
      </c>
      <c r="D32" s="448">
        <v>69.260000000000005</v>
      </c>
      <c r="E32" s="448">
        <v>130.94</v>
      </c>
    </row>
    <row r="33" spans="1:5" s="56" customFormat="1" ht="31.5">
      <c r="A33" s="351" t="s">
        <v>132</v>
      </c>
      <c r="B33" s="447">
        <v>108.2</v>
      </c>
      <c r="C33" s="447">
        <v>99.34</v>
      </c>
      <c r="D33" s="447">
        <v>110.72</v>
      </c>
      <c r="E33" s="447">
        <v>113.6</v>
      </c>
    </row>
    <row r="34" spans="1:5" ht="35.1" customHeight="1">
      <c r="A34" s="350" t="s">
        <v>132</v>
      </c>
      <c r="B34" s="448">
        <v>108.2</v>
      </c>
      <c r="C34" s="448">
        <v>99.34</v>
      </c>
      <c r="D34" s="448">
        <v>110.72</v>
      </c>
      <c r="E34" s="448">
        <v>113.6</v>
      </c>
    </row>
    <row r="35" spans="1:5" ht="35.1" customHeight="1">
      <c r="A35" s="272" t="s">
        <v>133</v>
      </c>
      <c r="B35" s="447">
        <v>109.62</v>
      </c>
      <c r="C35" s="447">
        <v>100.53</v>
      </c>
      <c r="D35" s="447">
        <v>111.46</v>
      </c>
      <c r="E35" s="447">
        <v>102.53</v>
      </c>
    </row>
    <row r="36" spans="1:5" ht="24" customHeight="1">
      <c r="A36" s="449" t="s">
        <v>134</v>
      </c>
      <c r="B36" s="448">
        <v>105.39</v>
      </c>
      <c r="C36" s="448">
        <v>100.32</v>
      </c>
      <c r="D36" s="448">
        <v>105.58</v>
      </c>
      <c r="E36" s="448">
        <v>104.34</v>
      </c>
    </row>
    <row r="37" spans="1:5" ht="31.5">
      <c r="A37" s="350" t="s">
        <v>135</v>
      </c>
      <c r="B37" s="448">
        <v>115.67</v>
      </c>
      <c r="C37" s="448">
        <v>100.8</v>
      </c>
      <c r="D37" s="448">
        <v>120.14</v>
      </c>
      <c r="E37" s="448">
        <v>100.07</v>
      </c>
    </row>
    <row r="38" spans="1:5" ht="24.95" customHeight="1">
      <c r="A38" s="273"/>
      <c r="B38" s="218"/>
      <c r="C38" s="218"/>
      <c r="D38" s="218"/>
      <c r="E38" s="218"/>
    </row>
    <row r="39" spans="1:5" ht="35.1" customHeight="1">
      <c r="A39" s="273"/>
      <c r="B39" s="218"/>
      <c r="C39" s="218"/>
      <c r="D39" s="218"/>
      <c r="E39" s="218"/>
    </row>
    <row r="40" spans="1:5" ht="35.1" customHeight="1">
      <c r="A40" s="273"/>
      <c r="B40" s="218"/>
      <c r="C40" s="218"/>
      <c r="D40" s="218"/>
      <c r="E40" s="218"/>
    </row>
    <row r="41" spans="1:5" ht="16.5" customHeight="1">
      <c r="A41" s="57"/>
      <c r="B41" s="57"/>
      <c r="C41" s="57"/>
      <c r="D41" s="57"/>
      <c r="E41" s="57"/>
    </row>
    <row r="42" spans="1:5" ht="16.5" customHeight="1">
      <c r="A42" s="57"/>
      <c r="B42" s="57"/>
      <c r="C42" s="57"/>
      <c r="D42" s="57"/>
      <c r="E42" s="57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44"/>
  <sheetViews>
    <sheetView workbookViewId="0">
      <selection activeCell="B14" sqref="B14"/>
    </sheetView>
  </sheetViews>
  <sheetFormatPr defaultColWidth="12.875" defaultRowHeight="16.5" customHeight="1"/>
  <cols>
    <col min="1" max="1" width="34.125" style="42" customWidth="1"/>
    <col min="2" max="5" width="13.75" style="42" customWidth="1"/>
    <col min="6" max="16384" width="12.875" style="42"/>
  </cols>
  <sheetData>
    <row r="1" spans="1:120" ht="25.5" customHeight="1">
      <c r="A1" s="670" t="s">
        <v>385</v>
      </c>
      <c r="B1" s="670"/>
      <c r="C1" s="670"/>
      <c r="D1" s="670"/>
      <c r="E1" s="670"/>
    </row>
    <row r="2" spans="1:120" ht="15" customHeight="1">
      <c r="A2" s="58"/>
      <c r="B2" s="58"/>
      <c r="C2" s="58"/>
      <c r="D2" s="58"/>
      <c r="E2" s="58"/>
    </row>
    <row r="3" spans="1:120" ht="15" customHeight="1">
      <c r="A3" s="43"/>
      <c r="E3" s="45" t="s">
        <v>19</v>
      </c>
    </row>
    <row r="4" spans="1:120" ht="15" customHeight="1">
      <c r="A4" s="46"/>
      <c r="B4" s="47" t="s">
        <v>54</v>
      </c>
      <c r="C4" s="47" t="s">
        <v>313</v>
      </c>
      <c r="D4" s="47" t="s">
        <v>356</v>
      </c>
      <c r="E4" s="47" t="s">
        <v>357</v>
      </c>
    </row>
    <row r="5" spans="1:120" ht="15" customHeight="1">
      <c r="A5" s="48"/>
      <c r="B5" s="49" t="s">
        <v>235</v>
      </c>
      <c r="C5" s="49" t="s">
        <v>235</v>
      </c>
      <c r="D5" s="49" t="s">
        <v>235</v>
      </c>
      <c r="E5" s="49" t="s">
        <v>235</v>
      </c>
    </row>
    <row r="6" spans="1:120" ht="15" customHeight="1">
      <c r="A6" s="48"/>
      <c r="B6" s="49" t="s">
        <v>7</v>
      </c>
      <c r="C6" s="49" t="s">
        <v>7</v>
      </c>
      <c r="D6" s="49" t="s">
        <v>7</v>
      </c>
      <c r="E6" s="49" t="s">
        <v>7</v>
      </c>
    </row>
    <row r="7" spans="1:120" ht="15" customHeight="1">
      <c r="A7" s="48"/>
      <c r="B7" s="50" t="s">
        <v>57</v>
      </c>
      <c r="C7" s="50" t="s">
        <v>57</v>
      </c>
      <c r="D7" s="50" t="s">
        <v>57</v>
      </c>
      <c r="E7" s="50" t="s">
        <v>57</v>
      </c>
    </row>
    <row r="8" spans="1:120" s="52" customFormat="1" ht="16.5" customHeight="1">
      <c r="A8" s="48"/>
      <c r="B8" s="51"/>
      <c r="C8" s="51"/>
      <c r="D8" s="51"/>
      <c r="E8" s="51"/>
    </row>
    <row r="9" spans="1:120" s="55" customFormat="1" ht="24.95" customHeight="1">
      <c r="A9" s="53" t="s">
        <v>242</v>
      </c>
      <c r="B9" s="450">
        <v>108.32</v>
      </c>
      <c r="C9" s="450">
        <v>145.19999999999999</v>
      </c>
      <c r="D9" s="450">
        <v>95.84</v>
      </c>
      <c r="E9" s="450">
        <v>109.44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</row>
    <row r="10" spans="1:120" s="56" customFormat="1" ht="24.95" customHeight="1">
      <c r="A10" s="351" t="s">
        <v>0</v>
      </c>
      <c r="B10" s="450">
        <v>78.25</v>
      </c>
      <c r="C10" s="450">
        <v>98.84</v>
      </c>
      <c r="D10" s="450">
        <v>69.47</v>
      </c>
      <c r="E10" s="450">
        <v>75.459999999999994</v>
      </c>
    </row>
    <row r="11" spans="1:120" ht="26.25" customHeight="1">
      <c r="A11" s="349" t="s">
        <v>110</v>
      </c>
      <c r="B11" s="451">
        <v>78.25</v>
      </c>
      <c r="C11" s="451">
        <v>98.84</v>
      </c>
      <c r="D11" s="451">
        <v>69.47</v>
      </c>
      <c r="E11" s="451">
        <v>75.459999999999994</v>
      </c>
    </row>
    <row r="12" spans="1:120" s="56" customFormat="1" ht="27" customHeight="1">
      <c r="A12" s="351" t="s">
        <v>111</v>
      </c>
      <c r="B12" s="450">
        <v>108.42</v>
      </c>
      <c r="C12" s="450">
        <v>145.72</v>
      </c>
      <c r="D12" s="450">
        <v>95.69</v>
      </c>
      <c r="E12" s="450">
        <v>109.49</v>
      </c>
    </row>
    <row r="13" spans="1:120" ht="27" customHeight="1">
      <c r="A13" s="350" t="s">
        <v>112</v>
      </c>
      <c r="B13" s="451">
        <v>104.42</v>
      </c>
      <c r="C13" s="451">
        <v>105.52</v>
      </c>
      <c r="D13" s="451">
        <v>97.21</v>
      </c>
      <c r="E13" s="451">
        <v>93.38</v>
      </c>
    </row>
    <row r="14" spans="1:120" ht="27" customHeight="1">
      <c r="A14" s="350" t="s">
        <v>113</v>
      </c>
      <c r="B14" s="451">
        <v>140.53</v>
      </c>
      <c r="C14" s="451">
        <v>121.58</v>
      </c>
      <c r="D14" s="451">
        <v>123.86</v>
      </c>
      <c r="E14" s="451">
        <v>125.65</v>
      </c>
    </row>
    <row r="15" spans="1:120" ht="27" customHeight="1">
      <c r="A15" s="350" t="s">
        <v>114</v>
      </c>
      <c r="B15" s="451">
        <v>91.93</v>
      </c>
      <c r="C15" s="451">
        <v>135.11000000000001</v>
      </c>
      <c r="D15" s="451">
        <v>113.33</v>
      </c>
      <c r="E15" s="450">
        <v>123.31</v>
      </c>
    </row>
    <row r="16" spans="1:120" ht="27" customHeight="1">
      <c r="A16" s="350" t="s">
        <v>115</v>
      </c>
      <c r="B16" s="451">
        <v>103.52</v>
      </c>
      <c r="C16" s="451">
        <v>149.04</v>
      </c>
      <c r="D16" s="451">
        <v>117.89</v>
      </c>
      <c r="E16" s="451">
        <v>114.23</v>
      </c>
    </row>
    <row r="17" spans="1:5" ht="47.25">
      <c r="A17" s="350" t="s">
        <v>116</v>
      </c>
      <c r="B17" s="451">
        <v>95.22</v>
      </c>
      <c r="C17" s="451">
        <v>105.2</v>
      </c>
      <c r="D17" s="451">
        <v>77.83</v>
      </c>
      <c r="E17" s="451">
        <v>73.900000000000006</v>
      </c>
    </row>
    <row r="18" spans="1:5" ht="27" customHeight="1">
      <c r="A18" s="350" t="s">
        <v>117</v>
      </c>
      <c r="B18" s="451">
        <v>79.790000000000006</v>
      </c>
      <c r="C18" s="451">
        <v>102.25</v>
      </c>
      <c r="D18" s="451">
        <v>87.04</v>
      </c>
      <c r="E18" s="451">
        <v>93.93</v>
      </c>
    </row>
    <row r="19" spans="1:5" ht="24.75" customHeight="1">
      <c r="A19" s="350" t="s">
        <v>118</v>
      </c>
      <c r="B19" s="451">
        <v>152.21</v>
      </c>
      <c r="C19" s="451">
        <v>123.36</v>
      </c>
      <c r="D19" s="451">
        <v>103.83</v>
      </c>
      <c r="E19" s="451">
        <v>118.16</v>
      </c>
    </row>
    <row r="20" spans="1:5" ht="24.75" customHeight="1">
      <c r="A20" s="350" t="s">
        <v>119</v>
      </c>
      <c r="B20" s="451">
        <v>94.86</v>
      </c>
      <c r="C20" s="451">
        <v>188.33</v>
      </c>
      <c r="D20" s="451">
        <v>76.61</v>
      </c>
      <c r="E20" s="451">
        <v>109.39</v>
      </c>
    </row>
    <row r="21" spans="1:5" ht="24.75" customHeight="1">
      <c r="A21" s="350" t="s">
        <v>120</v>
      </c>
      <c r="B21" s="451">
        <v>106.57</v>
      </c>
      <c r="C21" s="451">
        <v>95.15</v>
      </c>
      <c r="D21" s="451">
        <v>109.98</v>
      </c>
      <c r="E21" s="451">
        <v>100.08</v>
      </c>
    </row>
    <row r="22" spans="1:5" ht="24.75" customHeight="1">
      <c r="A22" s="350" t="s">
        <v>121</v>
      </c>
      <c r="B22" s="451">
        <v>115.19</v>
      </c>
      <c r="C22" s="451">
        <v>160.61000000000001</v>
      </c>
      <c r="D22" s="451">
        <v>116.16</v>
      </c>
      <c r="E22" s="451">
        <v>132.06</v>
      </c>
    </row>
    <row r="23" spans="1:5" ht="31.5">
      <c r="A23" s="350" t="s">
        <v>122</v>
      </c>
      <c r="B23" s="451">
        <v>112.8</v>
      </c>
      <c r="C23" s="451">
        <v>110.08</v>
      </c>
      <c r="D23" s="451">
        <v>88.89</v>
      </c>
      <c r="E23" s="451">
        <v>75.989999999999995</v>
      </c>
    </row>
    <row r="24" spans="1:5" ht="23.25" customHeight="1">
      <c r="A24" s="350" t="s">
        <v>123</v>
      </c>
      <c r="B24" s="451">
        <v>110.44</v>
      </c>
      <c r="C24" s="451">
        <v>121.5</v>
      </c>
      <c r="D24" s="451">
        <v>117.24</v>
      </c>
      <c r="E24" s="451">
        <v>112.3</v>
      </c>
    </row>
    <row r="25" spans="1:5" ht="31.5">
      <c r="A25" s="350" t="s">
        <v>124</v>
      </c>
      <c r="B25" s="451">
        <v>107.34</v>
      </c>
      <c r="C25" s="451">
        <v>166.73</v>
      </c>
      <c r="D25" s="451">
        <v>119.12</v>
      </c>
      <c r="E25" s="451">
        <v>126.9</v>
      </c>
    </row>
    <row r="26" spans="1:5" ht="31.5">
      <c r="A26" s="350" t="s">
        <v>125</v>
      </c>
      <c r="B26" s="451">
        <v>116.25</v>
      </c>
      <c r="C26" s="451">
        <v>151.26</v>
      </c>
      <c r="D26" s="451">
        <v>116.02</v>
      </c>
      <c r="E26" s="451">
        <v>125.36</v>
      </c>
    </row>
    <row r="27" spans="1:5" ht="22.5" customHeight="1">
      <c r="A27" s="350" t="s">
        <v>126</v>
      </c>
      <c r="B27" s="451">
        <v>104.81</v>
      </c>
      <c r="C27" s="451">
        <v>128.25</v>
      </c>
      <c r="D27" s="451">
        <v>78.459999999999994</v>
      </c>
      <c r="E27" s="451">
        <v>98.3</v>
      </c>
    </row>
    <row r="28" spans="1:5" ht="34.5" customHeight="1">
      <c r="A28" s="350" t="s">
        <v>127</v>
      </c>
      <c r="B28" s="451">
        <v>56.26</v>
      </c>
      <c r="C28" s="451">
        <v>78.569999999999993</v>
      </c>
      <c r="D28" s="451">
        <v>94.37</v>
      </c>
      <c r="E28" s="451">
        <v>299.45</v>
      </c>
    </row>
    <row r="29" spans="1:5" ht="22.5" customHeight="1">
      <c r="A29" s="350" t="s">
        <v>128</v>
      </c>
      <c r="B29" s="451">
        <v>112.55</v>
      </c>
      <c r="C29" s="451">
        <v>217.29</v>
      </c>
      <c r="D29" s="451">
        <v>54.26</v>
      </c>
      <c r="E29" s="451">
        <v>74.7</v>
      </c>
    </row>
    <row r="30" spans="1:5" ht="21.75" customHeight="1">
      <c r="A30" s="350" t="s">
        <v>129</v>
      </c>
      <c r="B30" s="451">
        <v>87.77</v>
      </c>
      <c r="C30" s="451">
        <v>126.21</v>
      </c>
      <c r="D30" s="451">
        <v>54.18</v>
      </c>
      <c r="E30" s="451">
        <v>97.32</v>
      </c>
    </row>
    <row r="31" spans="1:5" ht="25.5" customHeight="1">
      <c r="A31" s="350" t="s">
        <v>130</v>
      </c>
      <c r="B31" s="451">
        <v>80.540000000000006</v>
      </c>
      <c r="C31" s="451">
        <v>80.09</v>
      </c>
      <c r="D31" s="451">
        <v>61.13</v>
      </c>
      <c r="E31" s="451">
        <v>85.13</v>
      </c>
    </row>
    <row r="32" spans="1:5" ht="25.5" customHeight="1">
      <c r="A32" s="350" t="s">
        <v>131</v>
      </c>
      <c r="B32" s="451">
        <v>154.96</v>
      </c>
      <c r="C32" s="451">
        <v>170.03</v>
      </c>
      <c r="D32" s="451">
        <v>124.31</v>
      </c>
      <c r="E32" s="451">
        <v>98.08</v>
      </c>
    </row>
    <row r="33" spans="1:5" s="56" customFormat="1" ht="47.25">
      <c r="A33" s="351" t="s">
        <v>132</v>
      </c>
      <c r="B33" s="450">
        <v>111.84</v>
      </c>
      <c r="C33" s="450">
        <v>127.03</v>
      </c>
      <c r="D33" s="450">
        <v>110.24</v>
      </c>
      <c r="E33" s="450">
        <v>107.13</v>
      </c>
    </row>
    <row r="34" spans="1:5" ht="31.5">
      <c r="A34" s="350" t="s">
        <v>132</v>
      </c>
      <c r="B34" s="451">
        <v>111.84</v>
      </c>
      <c r="C34" s="451">
        <v>127.03</v>
      </c>
      <c r="D34" s="451">
        <v>110.24</v>
      </c>
      <c r="E34" s="451">
        <v>107.13</v>
      </c>
    </row>
    <row r="35" spans="1:5" s="56" customFormat="1" ht="31.5">
      <c r="A35" s="272" t="s">
        <v>133</v>
      </c>
      <c r="B35" s="450">
        <v>90.96</v>
      </c>
      <c r="C35" s="450">
        <v>106.26</v>
      </c>
      <c r="D35" s="450">
        <v>105.18</v>
      </c>
      <c r="E35" s="450">
        <v>108.3</v>
      </c>
    </row>
    <row r="36" spans="1:5" ht="27.75" customHeight="1">
      <c r="A36" s="349" t="s">
        <v>134</v>
      </c>
      <c r="B36" s="451">
        <v>91.5</v>
      </c>
      <c r="C36" s="451">
        <v>116.02</v>
      </c>
      <c r="D36" s="451">
        <v>107.91</v>
      </c>
      <c r="E36" s="451">
        <v>103.57</v>
      </c>
    </row>
    <row r="37" spans="1:5" ht="30.75" customHeight="1">
      <c r="A37" s="350" t="s">
        <v>135</v>
      </c>
      <c r="B37" s="451">
        <v>90.23</v>
      </c>
      <c r="C37" s="451">
        <v>94.25</v>
      </c>
      <c r="D37" s="451">
        <v>101.37</v>
      </c>
      <c r="E37" s="451">
        <v>115.21</v>
      </c>
    </row>
    <row r="38" spans="1:5" ht="24.95" customHeight="1">
      <c r="A38" s="273"/>
      <c r="B38" s="264"/>
      <c r="C38" s="264"/>
      <c r="D38" s="264"/>
      <c r="E38" s="264"/>
    </row>
    <row r="39" spans="1:5" ht="35.1" customHeight="1">
      <c r="A39" s="272"/>
      <c r="B39" s="263"/>
      <c r="C39" s="263"/>
      <c r="D39" s="263"/>
      <c r="E39" s="263"/>
    </row>
    <row r="40" spans="1:5" ht="35.1" customHeight="1">
      <c r="A40" s="272"/>
      <c r="B40" s="263"/>
      <c r="C40" s="263"/>
      <c r="D40" s="263"/>
      <c r="E40" s="263"/>
    </row>
    <row r="41" spans="1:5" ht="24.95" customHeight="1">
      <c r="A41" s="273"/>
      <c r="B41" s="264"/>
      <c r="C41" s="264"/>
      <c r="D41" s="264"/>
      <c r="E41" s="264"/>
    </row>
    <row r="42" spans="1:5" ht="24.95" customHeight="1">
      <c r="A42" s="273"/>
      <c r="B42" s="264"/>
      <c r="C42" s="264"/>
      <c r="D42" s="264"/>
      <c r="E42" s="264"/>
    </row>
    <row r="43" spans="1:5" ht="35.1" customHeight="1">
      <c r="A43" s="273"/>
      <c r="B43" s="264"/>
      <c r="C43" s="264"/>
      <c r="D43" s="264"/>
      <c r="E43" s="264"/>
    </row>
    <row r="44" spans="1:5" ht="24.95" customHeight="1">
      <c r="A44" s="273"/>
      <c r="B44" s="264"/>
      <c r="C44" s="264"/>
      <c r="D44" s="264"/>
      <c r="E44" s="264"/>
    </row>
  </sheetData>
  <mergeCells count="1">
    <mergeCell ref="A1:E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:G2"/>
    </sheetView>
  </sheetViews>
  <sheetFormatPr defaultRowHeight="18" customHeight="1"/>
  <cols>
    <col min="1" max="1" width="22.625" style="59" customWidth="1"/>
    <col min="2" max="2" width="9.125" style="59" customWidth="1"/>
    <col min="3" max="3" width="9.875" style="59" customWidth="1"/>
    <col min="4" max="4" width="8.5" style="59" customWidth="1"/>
    <col min="5" max="5" width="9.5" style="59" customWidth="1"/>
    <col min="6" max="7" width="12.625" style="59" customWidth="1"/>
    <col min="8" max="246" width="9" style="59"/>
    <col min="247" max="247" width="29.625" style="59" customWidth="1"/>
    <col min="248" max="248" width="9" style="59" bestFit="1" customWidth="1"/>
    <col min="249" max="249" width="6.875" style="59" bestFit="1" customWidth="1"/>
    <col min="250" max="250" width="6.125" style="59" bestFit="1" customWidth="1"/>
    <col min="251" max="251" width="6.625" style="59" bestFit="1" customWidth="1"/>
    <col min="252" max="253" width="9.375" style="59" customWidth="1"/>
    <col min="254" max="502" width="9" style="59"/>
    <col min="503" max="503" width="29.625" style="59" customWidth="1"/>
    <col min="504" max="504" width="9" style="59" bestFit="1" customWidth="1"/>
    <col min="505" max="505" width="6.875" style="59" bestFit="1" customWidth="1"/>
    <col min="506" max="506" width="6.125" style="59" bestFit="1" customWidth="1"/>
    <col min="507" max="507" width="6.625" style="59" bestFit="1" customWidth="1"/>
    <col min="508" max="509" width="9.375" style="59" customWidth="1"/>
    <col min="510" max="758" width="9" style="59"/>
    <col min="759" max="759" width="29.625" style="59" customWidth="1"/>
    <col min="760" max="760" width="9" style="59" bestFit="1" customWidth="1"/>
    <col min="761" max="761" width="6.875" style="59" bestFit="1" customWidth="1"/>
    <col min="762" max="762" width="6.125" style="59" bestFit="1" customWidth="1"/>
    <col min="763" max="763" width="6.625" style="59" bestFit="1" customWidth="1"/>
    <col min="764" max="765" width="9.375" style="59" customWidth="1"/>
    <col min="766" max="1014" width="9" style="59"/>
    <col min="1015" max="1015" width="29.625" style="59" customWidth="1"/>
    <col min="1016" max="1016" width="9" style="59" bestFit="1" customWidth="1"/>
    <col min="1017" max="1017" width="6.875" style="59" bestFit="1" customWidth="1"/>
    <col min="1018" max="1018" width="6.125" style="59" bestFit="1" customWidth="1"/>
    <col min="1019" max="1019" width="6.625" style="59" bestFit="1" customWidth="1"/>
    <col min="1020" max="1021" width="9.375" style="59" customWidth="1"/>
    <col min="1022" max="1270" width="9" style="59"/>
    <col min="1271" max="1271" width="29.625" style="59" customWidth="1"/>
    <col min="1272" max="1272" width="9" style="59" bestFit="1" customWidth="1"/>
    <col min="1273" max="1273" width="6.875" style="59" bestFit="1" customWidth="1"/>
    <col min="1274" max="1274" width="6.125" style="59" bestFit="1" customWidth="1"/>
    <col min="1275" max="1275" width="6.625" style="59" bestFit="1" customWidth="1"/>
    <col min="1276" max="1277" width="9.375" style="59" customWidth="1"/>
    <col min="1278" max="1526" width="9" style="59"/>
    <col min="1527" max="1527" width="29.625" style="59" customWidth="1"/>
    <col min="1528" max="1528" width="9" style="59" bestFit="1" customWidth="1"/>
    <col min="1529" max="1529" width="6.875" style="59" bestFit="1" customWidth="1"/>
    <col min="1530" max="1530" width="6.125" style="59" bestFit="1" customWidth="1"/>
    <col min="1531" max="1531" width="6.625" style="59" bestFit="1" customWidth="1"/>
    <col min="1532" max="1533" width="9.375" style="59" customWidth="1"/>
    <col min="1534" max="1782" width="9" style="59"/>
    <col min="1783" max="1783" width="29.625" style="59" customWidth="1"/>
    <col min="1784" max="1784" width="9" style="59" bestFit="1" customWidth="1"/>
    <col min="1785" max="1785" width="6.875" style="59" bestFit="1" customWidth="1"/>
    <col min="1786" max="1786" width="6.125" style="59" bestFit="1" customWidth="1"/>
    <col min="1787" max="1787" width="6.625" style="59" bestFit="1" customWidth="1"/>
    <col min="1788" max="1789" width="9.375" style="59" customWidth="1"/>
    <col min="1790" max="2038" width="9" style="59"/>
    <col min="2039" max="2039" width="29.625" style="59" customWidth="1"/>
    <col min="2040" max="2040" width="9" style="59" bestFit="1" customWidth="1"/>
    <col min="2041" max="2041" width="6.875" style="59" bestFit="1" customWidth="1"/>
    <col min="2042" max="2042" width="6.125" style="59" bestFit="1" customWidth="1"/>
    <col min="2043" max="2043" width="6.625" style="59" bestFit="1" customWidth="1"/>
    <col min="2044" max="2045" width="9.375" style="59" customWidth="1"/>
    <col min="2046" max="2294" width="9" style="59"/>
    <col min="2295" max="2295" width="29.625" style="59" customWidth="1"/>
    <col min="2296" max="2296" width="9" style="59" bestFit="1" customWidth="1"/>
    <col min="2297" max="2297" width="6.875" style="59" bestFit="1" customWidth="1"/>
    <col min="2298" max="2298" width="6.125" style="59" bestFit="1" customWidth="1"/>
    <col min="2299" max="2299" width="6.625" style="59" bestFit="1" customWidth="1"/>
    <col min="2300" max="2301" width="9.375" style="59" customWidth="1"/>
    <col min="2302" max="2550" width="9" style="59"/>
    <col min="2551" max="2551" width="29.625" style="59" customWidth="1"/>
    <col min="2552" max="2552" width="9" style="59" bestFit="1" customWidth="1"/>
    <col min="2553" max="2553" width="6.875" style="59" bestFit="1" customWidth="1"/>
    <col min="2554" max="2554" width="6.125" style="59" bestFit="1" customWidth="1"/>
    <col min="2555" max="2555" width="6.625" style="59" bestFit="1" customWidth="1"/>
    <col min="2556" max="2557" width="9.375" style="59" customWidth="1"/>
    <col min="2558" max="2806" width="9" style="59"/>
    <col min="2807" max="2807" width="29.625" style="59" customWidth="1"/>
    <col min="2808" max="2808" width="9" style="59" bestFit="1" customWidth="1"/>
    <col min="2809" max="2809" width="6.875" style="59" bestFit="1" customWidth="1"/>
    <col min="2810" max="2810" width="6.125" style="59" bestFit="1" customWidth="1"/>
    <col min="2811" max="2811" width="6.625" style="59" bestFit="1" customWidth="1"/>
    <col min="2812" max="2813" width="9.375" style="59" customWidth="1"/>
    <col min="2814" max="3062" width="9" style="59"/>
    <col min="3063" max="3063" width="29.625" style="59" customWidth="1"/>
    <col min="3064" max="3064" width="9" style="59" bestFit="1" customWidth="1"/>
    <col min="3065" max="3065" width="6.875" style="59" bestFit="1" customWidth="1"/>
    <col min="3066" max="3066" width="6.125" style="59" bestFit="1" customWidth="1"/>
    <col min="3067" max="3067" width="6.625" style="59" bestFit="1" customWidth="1"/>
    <col min="3068" max="3069" width="9.375" style="59" customWidth="1"/>
    <col min="3070" max="3318" width="9" style="59"/>
    <col min="3319" max="3319" width="29.625" style="59" customWidth="1"/>
    <col min="3320" max="3320" width="9" style="59" bestFit="1" customWidth="1"/>
    <col min="3321" max="3321" width="6.875" style="59" bestFit="1" customWidth="1"/>
    <col min="3322" max="3322" width="6.125" style="59" bestFit="1" customWidth="1"/>
    <col min="3323" max="3323" width="6.625" style="59" bestFit="1" customWidth="1"/>
    <col min="3324" max="3325" width="9.375" style="59" customWidth="1"/>
    <col min="3326" max="3574" width="9" style="59"/>
    <col min="3575" max="3575" width="29.625" style="59" customWidth="1"/>
    <col min="3576" max="3576" width="9" style="59" bestFit="1" customWidth="1"/>
    <col min="3577" max="3577" width="6.875" style="59" bestFit="1" customWidth="1"/>
    <col min="3578" max="3578" width="6.125" style="59" bestFit="1" customWidth="1"/>
    <col min="3579" max="3579" width="6.625" style="59" bestFit="1" customWidth="1"/>
    <col min="3580" max="3581" width="9.375" style="59" customWidth="1"/>
    <col min="3582" max="3830" width="9" style="59"/>
    <col min="3831" max="3831" width="29.625" style="59" customWidth="1"/>
    <col min="3832" max="3832" width="9" style="59" bestFit="1" customWidth="1"/>
    <col min="3833" max="3833" width="6.875" style="59" bestFit="1" customWidth="1"/>
    <col min="3834" max="3834" width="6.125" style="59" bestFit="1" customWidth="1"/>
    <col min="3835" max="3835" width="6.625" style="59" bestFit="1" customWidth="1"/>
    <col min="3836" max="3837" width="9.375" style="59" customWidth="1"/>
    <col min="3838" max="4086" width="9" style="59"/>
    <col min="4087" max="4087" width="29.625" style="59" customWidth="1"/>
    <col min="4088" max="4088" width="9" style="59" bestFit="1" customWidth="1"/>
    <col min="4089" max="4089" width="6.875" style="59" bestFit="1" customWidth="1"/>
    <col min="4090" max="4090" width="6.125" style="59" bestFit="1" customWidth="1"/>
    <col min="4091" max="4091" width="6.625" style="59" bestFit="1" customWidth="1"/>
    <col min="4092" max="4093" width="9.375" style="59" customWidth="1"/>
    <col min="4094" max="4342" width="9" style="59"/>
    <col min="4343" max="4343" width="29.625" style="59" customWidth="1"/>
    <col min="4344" max="4344" width="9" style="59" bestFit="1" customWidth="1"/>
    <col min="4345" max="4345" width="6.875" style="59" bestFit="1" customWidth="1"/>
    <col min="4346" max="4346" width="6.125" style="59" bestFit="1" customWidth="1"/>
    <col min="4347" max="4347" width="6.625" style="59" bestFit="1" customWidth="1"/>
    <col min="4348" max="4349" width="9.375" style="59" customWidth="1"/>
    <col min="4350" max="4598" width="9" style="59"/>
    <col min="4599" max="4599" width="29.625" style="59" customWidth="1"/>
    <col min="4600" max="4600" width="9" style="59" bestFit="1" customWidth="1"/>
    <col min="4601" max="4601" width="6.875" style="59" bestFit="1" customWidth="1"/>
    <col min="4602" max="4602" width="6.125" style="59" bestFit="1" customWidth="1"/>
    <col min="4603" max="4603" width="6.625" style="59" bestFit="1" customWidth="1"/>
    <col min="4604" max="4605" width="9.375" style="59" customWidth="1"/>
    <col min="4606" max="4854" width="9" style="59"/>
    <col min="4855" max="4855" width="29.625" style="59" customWidth="1"/>
    <col min="4856" max="4856" width="9" style="59" bestFit="1" customWidth="1"/>
    <col min="4857" max="4857" width="6.875" style="59" bestFit="1" customWidth="1"/>
    <col min="4858" max="4858" width="6.125" style="59" bestFit="1" customWidth="1"/>
    <col min="4859" max="4859" width="6.625" style="59" bestFit="1" customWidth="1"/>
    <col min="4860" max="4861" width="9.375" style="59" customWidth="1"/>
    <col min="4862" max="5110" width="9" style="59"/>
    <col min="5111" max="5111" width="29.625" style="59" customWidth="1"/>
    <col min="5112" max="5112" width="9" style="59" bestFit="1" customWidth="1"/>
    <col min="5113" max="5113" width="6.875" style="59" bestFit="1" customWidth="1"/>
    <col min="5114" max="5114" width="6.125" style="59" bestFit="1" customWidth="1"/>
    <col min="5115" max="5115" width="6.625" style="59" bestFit="1" customWidth="1"/>
    <col min="5116" max="5117" width="9.375" style="59" customWidth="1"/>
    <col min="5118" max="5366" width="9" style="59"/>
    <col min="5367" max="5367" width="29.625" style="59" customWidth="1"/>
    <col min="5368" max="5368" width="9" style="59" bestFit="1" customWidth="1"/>
    <col min="5369" max="5369" width="6.875" style="59" bestFit="1" customWidth="1"/>
    <col min="5370" max="5370" width="6.125" style="59" bestFit="1" customWidth="1"/>
    <col min="5371" max="5371" width="6.625" style="59" bestFit="1" customWidth="1"/>
    <col min="5372" max="5373" width="9.375" style="59" customWidth="1"/>
    <col min="5374" max="5622" width="9" style="59"/>
    <col min="5623" max="5623" width="29.625" style="59" customWidth="1"/>
    <col min="5624" max="5624" width="9" style="59" bestFit="1" customWidth="1"/>
    <col min="5625" max="5625" width="6.875" style="59" bestFit="1" customWidth="1"/>
    <col min="5626" max="5626" width="6.125" style="59" bestFit="1" customWidth="1"/>
    <col min="5627" max="5627" width="6.625" style="59" bestFit="1" customWidth="1"/>
    <col min="5628" max="5629" width="9.375" style="59" customWidth="1"/>
    <col min="5630" max="5878" width="9" style="59"/>
    <col min="5879" max="5879" width="29.625" style="59" customWidth="1"/>
    <col min="5880" max="5880" width="9" style="59" bestFit="1" customWidth="1"/>
    <col min="5881" max="5881" width="6.875" style="59" bestFit="1" customWidth="1"/>
    <col min="5882" max="5882" width="6.125" style="59" bestFit="1" customWidth="1"/>
    <col min="5883" max="5883" width="6.625" style="59" bestFit="1" customWidth="1"/>
    <col min="5884" max="5885" width="9.375" style="59" customWidth="1"/>
    <col min="5886" max="6134" width="9" style="59"/>
    <col min="6135" max="6135" width="29.625" style="59" customWidth="1"/>
    <col min="6136" max="6136" width="9" style="59" bestFit="1" customWidth="1"/>
    <col min="6137" max="6137" width="6.875" style="59" bestFit="1" customWidth="1"/>
    <col min="6138" max="6138" width="6.125" style="59" bestFit="1" customWidth="1"/>
    <col min="6139" max="6139" width="6.625" style="59" bestFit="1" customWidth="1"/>
    <col min="6140" max="6141" width="9.375" style="59" customWidth="1"/>
    <col min="6142" max="6390" width="9" style="59"/>
    <col min="6391" max="6391" width="29.625" style="59" customWidth="1"/>
    <col min="6392" max="6392" width="9" style="59" bestFit="1" customWidth="1"/>
    <col min="6393" max="6393" width="6.875" style="59" bestFit="1" customWidth="1"/>
    <col min="6394" max="6394" width="6.125" style="59" bestFit="1" customWidth="1"/>
    <col min="6395" max="6395" width="6.625" style="59" bestFit="1" customWidth="1"/>
    <col min="6396" max="6397" width="9.375" style="59" customWidth="1"/>
    <col min="6398" max="6646" width="9" style="59"/>
    <col min="6647" max="6647" width="29.625" style="59" customWidth="1"/>
    <col min="6648" max="6648" width="9" style="59" bestFit="1" customWidth="1"/>
    <col min="6649" max="6649" width="6.875" style="59" bestFit="1" customWidth="1"/>
    <col min="6650" max="6650" width="6.125" style="59" bestFit="1" customWidth="1"/>
    <col min="6651" max="6651" width="6.625" style="59" bestFit="1" customWidth="1"/>
    <col min="6652" max="6653" width="9.375" style="59" customWidth="1"/>
    <col min="6654" max="6902" width="9" style="59"/>
    <col min="6903" max="6903" width="29.625" style="59" customWidth="1"/>
    <col min="6904" max="6904" width="9" style="59" bestFit="1" customWidth="1"/>
    <col min="6905" max="6905" width="6.875" style="59" bestFit="1" customWidth="1"/>
    <col min="6906" max="6906" width="6.125" style="59" bestFit="1" customWidth="1"/>
    <col min="6907" max="6907" width="6.625" style="59" bestFit="1" customWidth="1"/>
    <col min="6908" max="6909" width="9.375" style="59" customWidth="1"/>
    <col min="6910" max="7158" width="9" style="59"/>
    <col min="7159" max="7159" width="29.625" style="59" customWidth="1"/>
    <col min="7160" max="7160" width="9" style="59" bestFit="1" customWidth="1"/>
    <col min="7161" max="7161" width="6.875" style="59" bestFit="1" customWidth="1"/>
    <col min="7162" max="7162" width="6.125" style="59" bestFit="1" customWidth="1"/>
    <col min="7163" max="7163" width="6.625" style="59" bestFit="1" customWidth="1"/>
    <col min="7164" max="7165" width="9.375" style="59" customWidth="1"/>
    <col min="7166" max="7414" width="9" style="59"/>
    <col min="7415" max="7415" width="29.625" style="59" customWidth="1"/>
    <col min="7416" max="7416" width="9" style="59" bestFit="1" customWidth="1"/>
    <col min="7417" max="7417" width="6.875" style="59" bestFit="1" customWidth="1"/>
    <col min="7418" max="7418" width="6.125" style="59" bestFit="1" customWidth="1"/>
    <col min="7419" max="7419" width="6.625" style="59" bestFit="1" customWidth="1"/>
    <col min="7420" max="7421" width="9.375" style="59" customWidth="1"/>
    <col min="7422" max="7670" width="9" style="59"/>
    <col min="7671" max="7671" width="29.625" style="59" customWidth="1"/>
    <col min="7672" max="7672" width="9" style="59" bestFit="1" customWidth="1"/>
    <col min="7673" max="7673" width="6.875" style="59" bestFit="1" customWidth="1"/>
    <col min="7674" max="7674" width="6.125" style="59" bestFit="1" customWidth="1"/>
    <col min="7675" max="7675" width="6.625" style="59" bestFit="1" customWidth="1"/>
    <col min="7676" max="7677" width="9.375" style="59" customWidth="1"/>
    <col min="7678" max="7926" width="9" style="59"/>
    <col min="7927" max="7927" width="29.625" style="59" customWidth="1"/>
    <col min="7928" max="7928" width="9" style="59" bestFit="1" customWidth="1"/>
    <col min="7929" max="7929" width="6.875" style="59" bestFit="1" customWidth="1"/>
    <col min="7930" max="7930" width="6.125" style="59" bestFit="1" customWidth="1"/>
    <col min="7931" max="7931" width="6.625" style="59" bestFit="1" customWidth="1"/>
    <col min="7932" max="7933" width="9.375" style="59" customWidth="1"/>
    <col min="7934" max="8182" width="9" style="59"/>
    <col min="8183" max="8183" width="29.625" style="59" customWidth="1"/>
    <col min="8184" max="8184" width="9" style="59" bestFit="1" customWidth="1"/>
    <col min="8185" max="8185" width="6.875" style="59" bestFit="1" customWidth="1"/>
    <col min="8186" max="8186" width="6.125" style="59" bestFit="1" customWidth="1"/>
    <col min="8187" max="8187" width="6.625" style="59" bestFit="1" customWidth="1"/>
    <col min="8188" max="8189" width="9.375" style="59" customWidth="1"/>
    <col min="8190" max="8438" width="9" style="59"/>
    <col min="8439" max="8439" width="29.625" style="59" customWidth="1"/>
    <col min="8440" max="8440" width="9" style="59" bestFit="1" customWidth="1"/>
    <col min="8441" max="8441" width="6.875" style="59" bestFit="1" customWidth="1"/>
    <col min="8442" max="8442" width="6.125" style="59" bestFit="1" customWidth="1"/>
    <col min="8443" max="8443" width="6.625" style="59" bestFit="1" customWidth="1"/>
    <col min="8444" max="8445" width="9.375" style="59" customWidth="1"/>
    <col min="8446" max="8694" width="9" style="59"/>
    <col min="8695" max="8695" width="29.625" style="59" customWidth="1"/>
    <col min="8696" max="8696" width="9" style="59" bestFit="1" customWidth="1"/>
    <col min="8697" max="8697" width="6.875" style="59" bestFit="1" customWidth="1"/>
    <col min="8698" max="8698" width="6.125" style="59" bestFit="1" customWidth="1"/>
    <col min="8699" max="8699" width="6.625" style="59" bestFit="1" customWidth="1"/>
    <col min="8700" max="8701" width="9.375" style="59" customWidth="1"/>
    <col min="8702" max="8950" width="9" style="59"/>
    <col min="8951" max="8951" width="29.625" style="59" customWidth="1"/>
    <col min="8952" max="8952" width="9" style="59" bestFit="1" customWidth="1"/>
    <col min="8953" max="8953" width="6.875" style="59" bestFit="1" customWidth="1"/>
    <col min="8954" max="8954" width="6.125" style="59" bestFit="1" customWidth="1"/>
    <col min="8955" max="8955" width="6.625" style="59" bestFit="1" customWidth="1"/>
    <col min="8956" max="8957" width="9.375" style="59" customWidth="1"/>
    <col min="8958" max="9206" width="9" style="59"/>
    <col min="9207" max="9207" width="29.625" style="59" customWidth="1"/>
    <col min="9208" max="9208" width="9" style="59" bestFit="1" customWidth="1"/>
    <col min="9209" max="9209" width="6.875" style="59" bestFit="1" customWidth="1"/>
    <col min="9210" max="9210" width="6.125" style="59" bestFit="1" customWidth="1"/>
    <col min="9211" max="9211" width="6.625" style="59" bestFit="1" customWidth="1"/>
    <col min="9212" max="9213" width="9.375" style="59" customWidth="1"/>
    <col min="9214" max="9462" width="9" style="59"/>
    <col min="9463" max="9463" width="29.625" style="59" customWidth="1"/>
    <col min="9464" max="9464" width="9" style="59" bestFit="1" customWidth="1"/>
    <col min="9465" max="9465" width="6.875" style="59" bestFit="1" customWidth="1"/>
    <col min="9466" max="9466" width="6.125" style="59" bestFit="1" customWidth="1"/>
    <col min="9467" max="9467" width="6.625" style="59" bestFit="1" customWidth="1"/>
    <col min="9468" max="9469" width="9.375" style="59" customWidth="1"/>
    <col min="9470" max="9718" width="9" style="59"/>
    <col min="9719" max="9719" width="29.625" style="59" customWidth="1"/>
    <col min="9720" max="9720" width="9" style="59" bestFit="1" customWidth="1"/>
    <col min="9721" max="9721" width="6.875" style="59" bestFit="1" customWidth="1"/>
    <col min="9722" max="9722" width="6.125" style="59" bestFit="1" customWidth="1"/>
    <col min="9723" max="9723" width="6.625" style="59" bestFit="1" customWidth="1"/>
    <col min="9724" max="9725" width="9.375" style="59" customWidth="1"/>
    <col min="9726" max="9974" width="9" style="59"/>
    <col min="9975" max="9975" width="29.625" style="59" customWidth="1"/>
    <col min="9976" max="9976" width="9" style="59" bestFit="1" customWidth="1"/>
    <col min="9977" max="9977" width="6.875" style="59" bestFit="1" customWidth="1"/>
    <col min="9978" max="9978" width="6.125" style="59" bestFit="1" customWidth="1"/>
    <col min="9979" max="9979" width="6.625" style="59" bestFit="1" customWidth="1"/>
    <col min="9980" max="9981" width="9.375" style="59" customWidth="1"/>
    <col min="9982" max="10230" width="9" style="59"/>
    <col min="10231" max="10231" width="29.625" style="59" customWidth="1"/>
    <col min="10232" max="10232" width="9" style="59" bestFit="1" customWidth="1"/>
    <col min="10233" max="10233" width="6.875" style="59" bestFit="1" customWidth="1"/>
    <col min="10234" max="10234" width="6.125" style="59" bestFit="1" customWidth="1"/>
    <col min="10235" max="10235" width="6.625" style="59" bestFit="1" customWidth="1"/>
    <col min="10236" max="10237" width="9.375" style="59" customWidth="1"/>
    <col min="10238" max="10486" width="9" style="59"/>
    <col min="10487" max="10487" width="29.625" style="59" customWidth="1"/>
    <col min="10488" max="10488" width="9" style="59" bestFit="1" customWidth="1"/>
    <col min="10489" max="10489" width="6.875" style="59" bestFit="1" customWidth="1"/>
    <col min="10490" max="10490" width="6.125" style="59" bestFit="1" customWidth="1"/>
    <col min="10491" max="10491" width="6.625" style="59" bestFit="1" customWidth="1"/>
    <col min="10492" max="10493" width="9.375" style="59" customWidth="1"/>
    <col min="10494" max="10742" width="9" style="59"/>
    <col min="10743" max="10743" width="29.625" style="59" customWidth="1"/>
    <col min="10744" max="10744" width="9" style="59" bestFit="1" customWidth="1"/>
    <col min="10745" max="10745" width="6.875" style="59" bestFit="1" customWidth="1"/>
    <col min="10746" max="10746" width="6.125" style="59" bestFit="1" customWidth="1"/>
    <col min="10747" max="10747" width="6.625" style="59" bestFit="1" customWidth="1"/>
    <col min="10748" max="10749" width="9.375" style="59" customWidth="1"/>
    <col min="10750" max="10998" width="9" style="59"/>
    <col min="10999" max="10999" width="29.625" style="59" customWidth="1"/>
    <col min="11000" max="11000" width="9" style="59" bestFit="1" customWidth="1"/>
    <col min="11001" max="11001" width="6.875" style="59" bestFit="1" customWidth="1"/>
    <col min="11002" max="11002" width="6.125" style="59" bestFit="1" customWidth="1"/>
    <col min="11003" max="11003" width="6.625" style="59" bestFit="1" customWidth="1"/>
    <col min="11004" max="11005" width="9.375" style="59" customWidth="1"/>
    <col min="11006" max="11254" width="9" style="59"/>
    <col min="11255" max="11255" width="29.625" style="59" customWidth="1"/>
    <col min="11256" max="11256" width="9" style="59" bestFit="1" customWidth="1"/>
    <col min="11257" max="11257" width="6.875" style="59" bestFit="1" customWidth="1"/>
    <col min="11258" max="11258" width="6.125" style="59" bestFit="1" customWidth="1"/>
    <col min="11259" max="11259" width="6.625" style="59" bestFit="1" customWidth="1"/>
    <col min="11260" max="11261" width="9.375" style="59" customWidth="1"/>
    <col min="11262" max="11510" width="9" style="59"/>
    <col min="11511" max="11511" width="29.625" style="59" customWidth="1"/>
    <col min="11512" max="11512" width="9" style="59" bestFit="1" customWidth="1"/>
    <col min="11513" max="11513" width="6.875" style="59" bestFit="1" customWidth="1"/>
    <col min="11514" max="11514" width="6.125" style="59" bestFit="1" customWidth="1"/>
    <col min="11515" max="11515" width="6.625" style="59" bestFit="1" customWidth="1"/>
    <col min="11516" max="11517" width="9.375" style="59" customWidth="1"/>
    <col min="11518" max="11766" width="9" style="59"/>
    <col min="11767" max="11767" width="29.625" style="59" customWidth="1"/>
    <col min="11768" max="11768" width="9" style="59" bestFit="1" customWidth="1"/>
    <col min="11769" max="11769" width="6.875" style="59" bestFit="1" customWidth="1"/>
    <col min="11770" max="11770" width="6.125" style="59" bestFit="1" customWidth="1"/>
    <col min="11771" max="11771" width="6.625" style="59" bestFit="1" customWidth="1"/>
    <col min="11772" max="11773" width="9.375" style="59" customWidth="1"/>
    <col min="11774" max="12022" width="9" style="59"/>
    <col min="12023" max="12023" width="29.625" style="59" customWidth="1"/>
    <col min="12024" max="12024" width="9" style="59" bestFit="1" customWidth="1"/>
    <col min="12025" max="12025" width="6.875" style="59" bestFit="1" customWidth="1"/>
    <col min="12026" max="12026" width="6.125" style="59" bestFit="1" customWidth="1"/>
    <col min="12027" max="12027" width="6.625" style="59" bestFit="1" customWidth="1"/>
    <col min="12028" max="12029" width="9.375" style="59" customWidth="1"/>
    <col min="12030" max="12278" width="9" style="59"/>
    <col min="12279" max="12279" width="29.625" style="59" customWidth="1"/>
    <col min="12280" max="12280" width="9" style="59" bestFit="1" customWidth="1"/>
    <col min="12281" max="12281" width="6.875" style="59" bestFit="1" customWidth="1"/>
    <col min="12282" max="12282" width="6.125" style="59" bestFit="1" customWidth="1"/>
    <col min="12283" max="12283" width="6.625" style="59" bestFit="1" customWidth="1"/>
    <col min="12284" max="12285" width="9.375" style="59" customWidth="1"/>
    <col min="12286" max="12534" width="9" style="59"/>
    <col min="12535" max="12535" width="29.625" style="59" customWidth="1"/>
    <col min="12536" max="12536" width="9" style="59" bestFit="1" customWidth="1"/>
    <col min="12537" max="12537" width="6.875" style="59" bestFit="1" customWidth="1"/>
    <col min="12538" max="12538" width="6.125" style="59" bestFit="1" customWidth="1"/>
    <col min="12539" max="12539" width="6.625" style="59" bestFit="1" customWidth="1"/>
    <col min="12540" max="12541" width="9.375" style="59" customWidth="1"/>
    <col min="12542" max="12790" width="9" style="59"/>
    <col min="12791" max="12791" width="29.625" style="59" customWidth="1"/>
    <col min="12792" max="12792" width="9" style="59" bestFit="1" customWidth="1"/>
    <col min="12793" max="12793" width="6.875" style="59" bestFit="1" customWidth="1"/>
    <col min="12794" max="12794" width="6.125" style="59" bestFit="1" customWidth="1"/>
    <col min="12795" max="12795" width="6.625" style="59" bestFit="1" customWidth="1"/>
    <col min="12796" max="12797" width="9.375" style="59" customWidth="1"/>
    <col min="12798" max="13046" width="9" style="59"/>
    <col min="13047" max="13047" width="29.625" style="59" customWidth="1"/>
    <col min="13048" max="13048" width="9" style="59" bestFit="1" customWidth="1"/>
    <col min="13049" max="13049" width="6.875" style="59" bestFit="1" customWidth="1"/>
    <col min="13050" max="13050" width="6.125" style="59" bestFit="1" customWidth="1"/>
    <col min="13051" max="13051" width="6.625" style="59" bestFit="1" customWidth="1"/>
    <col min="13052" max="13053" width="9.375" style="59" customWidth="1"/>
    <col min="13054" max="13302" width="9" style="59"/>
    <col min="13303" max="13303" width="29.625" style="59" customWidth="1"/>
    <col min="13304" max="13304" width="9" style="59" bestFit="1" customWidth="1"/>
    <col min="13305" max="13305" width="6.875" style="59" bestFit="1" customWidth="1"/>
    <col min="13306" max="13306" width="6.125" style="59" bestFit="1" customWidth="1"/>
    <col min="13307" max="13307" width="6.625" style="59" bestFit="1" customWidth="1"/>
    <col min="13308" max="13309" width="9.375" style="59" customWidth="1"/>
    <col min="13310" max="13558" width="9" style="59"/>
    <col min="13559" max="13559" width="29.625" style="59" customWidth="1"/>
    <col min="13560" max="13560" width="9" style="59" bestFit="1" customWidth="1"/>
    <col min="13561" max="13561" width="6.875" style="59" bestFit="1" customWidth="1"/>
    <col min="13562" max="13562" width="6.125" style="59" bestFit="1" customWidth="1"/>
    <col min="13563" max="13563" width="6.625" style="59" bestFit="1" customWidth="1"/>
    <col min="13564" max="13565" width="9.375" style="59" customWidth="1"/>
    <col min="13566" max="13814" width="9" style="59"/>
    <col min="13815" max="13815" width="29.625" style="59" customWidth="1"/>
    <col min="13816" max="13816" width="9" style="59" bestFit="1" customWidth="1"/>
    <col min="13817" max="13817" width="6.875" style="59" bestFit="1" customWidth="1"/>
    <col min="13818" max="13818" width="6.125" style="59" bestFit="1" customWidth="1"/>
    <col min="13819" max="13819" width="6.625" style="59" bestFit="1" customWidth="1"/>
    <col min="13820" max="13821" width="9.375" style="59" customWidth="1"/>
    <col min="13822" max="14070" width="9" style="59"/>
    <col min="14071" max="14071" width="29.625" style="59" customWidth="1"/>
    <col min="14072" max="14072" width="9" style="59" bestFit="1" customWidth="1"/>
    <col min="14073" max="14073" width="6.875" style="59" bestFit="1" customWidth="1"/>
    <col min="14074" max="14074" width="6.125" style="59" bestFit="1" customWidth="1"/>
    <col min="14075" max="14075" width="6.625" style="59" bestFit="1" customWidth="1"/>
    <col min="14076" max="14077" width="9.375" style="59" customWidth="1"/>
    <col min="14078" max="14326" width="9" style="59"/>
    <col min="14327" max="14327" width="29.625" style="59" customWidth="1"/>
    <col min="14328" max="14328" width="9" style="59" bestFit="1" customWidth="1"/>
    <col min="14329" max="14329" width="6.875" style="59" bestFit="1" customWidth="1"/>
    <col min="14330" max="14330" width="6.125" style="59" bestFit="1" customWidth="1"/>
    <col min="14331" max="14331" width="6.625" style="59" bestFit="1" customWidth="1"/>
    <col min="14332" max="14333" width="9.375" style="59" customWidth="1"/>
    <col min="14334" max="14582" width="9" style="59"/>
    <col min="14583" max="14583" width="29.625" style="59" customWidth="1"/>
    <col min="14584" max="14584" width="9" style="59" bestFit="1" customWidth="1"/>
    <col min="14585" max="14585" width="6.875" style="59" bestFit="1" customWidth="1"/>
    <col min="14586" max="14586" width="6.125" style="59" bestFit="1" customWidth="1"/>
    <col min="14587" max="14587" width="6.625" style="59" bestFit="1" customWidth="1"/>
    <col min="14588" max="14589" width="9.375" style="59" customWidth="1"/>
    <col min="14590" max="14838" width="9" style="59"/>
    <col min="14839" max="14839" width="29.625" style="59" customWidth="1"/>
    <col min="14840" max="14840" width="9" style="59" bestFit="1" customWidth="1"/>
    <col min="14841" max="14841" width="6.875" style="59" bestFit="1" customWidth="1"/>
    <col min="14842" max="14842" width="6.125" style="59" bestFit="1" customWidth="1"/>
    <col min="14843" max="14843" width="6.625" style="59" bestFit="1" customWidth="1"/>
    <col min="14844" max="14845" width="9.375" style="59" customWidth="1"/>
    <col min="14846" max="15094" width="9" style="59"/>
    <col min="15095" max="15095" width="29.625" style="59" customWidth="1"/>
    <col min="15096" max="15096" width="9" style="59" bestFit="1" customWidth="1"/>
    <col min="15097" max="15097" width="6.875" style="59" bestFit="1" customWidth="1"/>
    <col min="15098" max="15098" width="6.125" style="59" bestFit="1" customWidth="1"/>
    <col min="15099" max="15099" width="6.625" style="59" bestFit="1" customWidth="1"/>
    <col min="15100" max="15101" width="9.375" style="59" customWidth="1"/>
    <col min="15102" max="15350" width="9" style="59"/>
    <col min="15351" max="15351" width="29.625" style="59" customWidth="1"/>
    <col min="15352" max="15352" width="9" style="59" bestFit="1" customWidth="1"/>
    <col min="15353" max="15353" width="6.875" style="59" bestFit="1" customWidth="1"/>
    <col min="15354" max="15354" width="6.125" style="59" bestFit="1" customWidth="1"/>
    <col min="15355" max="15355" width="6.625" style="59" bestFit="1" customWidth="1"/>
    <col min="15356" max="15357" width="9.375" style="59" customWidth="1"/>
    <col min="15358" max="15606" width="9" style="59"/>
    <col min="15607" max="15607" width="29.625" style="59" customWidth="1"/>
    <col min="15608" max="15608" width="9" style="59" bestFit="1" customWidth="1"/>
    <col min="15609" max="15609" width="6.875" style="59" bestFit="1" customWidth="1"/>
    <col min="15610" max="15610" width="6.125" style="59" bestFit="1" customWidth="1"/>
    <col min="15611" max="15611" width="6.625" style="59" bestFit="1" customWidth="1"/>
    <col min="15612" max="15613" width="9.375" style="59" customWidth="1"/>
    <col min="15614" max="15862" width="9" style="59"/>
    <col min="15863" max="15863" width="29.625" style="59" customWidth="1"/>
    <col min="15864" max="15864" width="9" style="59" bestFit="1" customWidth="1"/>
    <col min="15865" max="15865" width="6.875" style="59" bestFit="1" customWidth="1"/>
    <col min="15866" max="15866" width="6.125" style="59" bestFit="1" customWidth="1"/>
    <col min="15867" max="15867" width="6.625" style="59" bestFit="1" customWidth="1"/>
    <col min="15868" max="15869" width="9.375" style="59" customWidth="1"/>
    <col min="15870" max="16118" width="9" style="59"/>
    <col min="16119" max="16119" width="29.625" style="59" customWidth="1"/>
    <col min="16120" max="16120" width="9" style="59" bestFit="1" customWidth="1"/>
    <col min="16121" max="16121" width="6.875" style="59" bestFit="1" customWidth="1"/>
    <col min="16122" max="16122" width="6.125" style="59" bestFit="1" customWidth="1"/>
    <col min="16123" max="16123" width="6.625" style="59" bestFit="1" customWidth="1"/>
    <col min="16124" max="16125" width="9.375" style="59" customWidth="1"/>
    <col min="16126" max="16384" width="9" style="59"/>
  </cols>
  <sheetData>
    <row r="1" spans="1:13" ht="20.100000000000001" customHeight="1">
      <c r="A1" s="671" t="s">
        <v>386</v>
      </c>
      <c r="B1" s="671"/>
      <c r="C1" s="671"/>
      <c r="D1" s="671"/>
      <c r="E1" s="671"/>
      <c r="F1" s="671"/>
      <c r="G1" s="671"/>
    </row>
    <row r="2" spans="1:13" ht="20.100000000000001" customHeight="1">
      <c r="A2" s="672" t="s">
        <v>358</v>
      </c>
      <c r="B2" s="672"/>
      <c r="C2" s="672"/>
      <c r="D2" s="672"/>
      <c r="E2" s="672"/>
      <c r="F2" s="672"/>
      <c r="G2" s="672"/>
    </row>
    <row r="3" spans="1:13" ht="30" customHeight="1">
      <c r="A3" s="62"/>
      <c r="B3" s="62"/>
      <c r="G3" s="60"/>
    </row>
    <row r="4" spans="1:13" ht="18" customHeight="1">
      <c r="A4" s="63"/>
      <c r="B4" s="64" t="s">
        <v>14</v>
      </c>
      <c r="C4" s="64" t="s">
        <v>3</v>
      </c>
      <c r="D4" s="64" t="s">
        <v>15</v>
      </c>
      <c r="E4" s="64" t="s">
        <v>15</v>
      </c>
      <c r="F4" s="47" t="s">
        <v>355</v>
      </c>
      <c r="G4" s="47" t="s">
        <v>350</v>
      </c>
    </row>
    <row r="5" spans="1:13" ht="18" customHeight="1">
      <c r="A5" s="62"/>
      <c r="B5" s="65" t="s">
        <v>16</v>
      </c>
      <c r="C5" s="65" t="s">
        <v>354</v>
      </c>
      <c r="D5" s="66" t="s">
        <v>359</v>
      </c>
      <c r="E5" s="65" t="s">
        <v>360</v>
      </c>
      <c r="F5" s="49" t="s">
        <v>235</v>
      </c>
      <c r="G5" s="49">
        <v>2021</v>
      </c>
    </row>
    <row r="6" spans="1:13" ht="18" customHeight="1">
      <c r="A6" s="62"/>
      <c r="B6" s="65"/>
      <c r="C6" s="65" t="s">
        <v>17</v>
      </c>
      <c r="D6" s="65" t="s">
        <v>17</v>
      </c>
      <c r="E6" s="65" t="s">
        <v>107</v>
      </c>
      <c r="F6" s="49" t="s">
        <v>7</v>
      </c>
      <c r="G6" s="49" t="s">
        <v>7</v>
      </c>
    </row>
    <row r="7" spans="1:13" ht="18" customHeight="1">
      <c r="A7" s="62"/>
      <c r="B7" s="67"/>
      <c r="C7" s="68">
        <v>2021</v>
      </c>
      <c r="D7" s="68">
        <v>2021</v>
      </c>
      <c r="E7" s="68">
        <v>2021</v>
      </c>
      <c r="F7" s="50" t="s">
        <v>57</v>
      </c>
      <c r="G7" s="50" t="s">
        <v>57</v>
      </c>
    </row>
    <row r="8" spans="1:13" ht="18" customHeight="1">
      <c r="A8" s="62"/>
      <c r="B8" s="69"/>
      <c r="C8" s="70"/>
      <c r="D8" s="70"/>
      <c r="E8" s="70"/>
      <c r="F8" s="70"/>
      <c r="G8" s="71"/>
      <c r="H8" s="61"/>
    </row>
    <row r="9" spans="1:13" ht="24.95" customHeight="1">
      <c r="A9" s="15" t="s">
        <v>62</v>
      </c>
      <c r="B9" s="69"/>
      <c r="C9" s="70"/>
      <c r="D9" s="70"/>
      <c r="E9" s="70"/>
      <c r="F9" s="70"/>
      <c r="G9" s="71"/>
      <c r="H9" s="61"/>
    </row>
    <row r="10" spans="1:13" ht="24.95" customHeight="1">
      <c r="A10" s="206" t="s">
        <v>155</v>
      </c>
      <c r="B10" s="69" t="s">
        <v>164</v>
      </c>
      <c r="C10" s="219">
        <v>26109</v>
      </c>
      <c r="D10" s="219">
        <v>26000</v>
      </c>
      <c r="E10" s="219">
        <v>313312</v>
      </c>
      <c r="F10" s="220">
        <v>89.534763593787673</v>
      </c>
      <c r="G10" s="221">
        <v>99.889051839571508</v>
      </c>
      <c r="H10" s="61"/>
      <c r="I10" s="268"/>
      <c r="J10" s="207"/>
      <c r="K10" s="207"/>
      <c r="M10" s="268"/>
    </row>
    <row r="11" spans="1:13" ht="24.95" customHeight="1">
      <c r="A11" s="206" t="s">
        <v>156</v>
      </c>
      <c r="B11" s="69" t="s">
        <v>165</v>
      </c>
      <c r="C11" s="219">
        <v>6437.8530581168643</v>
      </c>
      <c r="D11" s="219">
        <v>6916.5109748943296</v>
      </c>
      <c r="E11" s="219">
        <v>75769.383885540781</v>
      </c>
      <c r="F11" s="220">
        <v>102.99291923156004</v>
      </c>
      <c r="G11" s="221">
        <v>104.72966828556874</v>
      </c>
      <c r="H11" s="61"/>
      <c r="I11" s="268"/>
      <c r="J11" s="207"/>
      <c r="K11" s="207"/>
      <c r="M11" s="268"/>
    </row>
    <row r="12" spans="1:13" ht="24.95" customHeight="1">
      <c r="A12" s="206" t="s">
        <v>157</v>
      </c>
      <c r="B12" s="69" t="s">
        <v>166</v>
      </c>
      <c r="C12" s="219">
        <v>1217.43107596293</v>
      </c>
      <c r="D12" s="219">
        <v>1141.5102784593</v>
      </c>
      <c r="E12" s="219">
        <v>12917.942092851499</v>
      </c>
      <c r="F12" s="220">
        <v>104.4556677890012</v>
      </c>
      <c r="G12" s="221">
        <v>118.43892674808255</v>
      </c>
      <c r="H12" s="61"/>
      <c r="I12" s="268"/>
      <c r="J12" s="207"/>
      <c r="K12" s="207"/>
      <c r="M12" s="268"/>
    </row>
    <row r="13" spans="1:13" ht="24.95" customHeight="1">
      <c r="A13" s="206" t="s">
        <v>191</v>
      </c>
      <c r="B13" s="69" t="s">
        <v>167</v>
      </c>
      <c r="C13" s="219">
        <v>8164.7081674487199</v>
      </c>
      <c r="D13" s="219">
        <v>9062.5104960816498</v>
      </c>
      <c r="E13" s="219">
        <v>113549.3012069465</v>
      </c>
      <c r="F13" s="220">
        <v>81.999886240828161</v>
      </c>
      <c r="G13" s="221">
        <v>95.74927564349251</v>
      </c>
      <c r="H13" s="61"/>
      <c r="I13" s="268"/>
      <c r="J13" s="207"/>
      <c r="K13" s="207"/>
      <c r="M13" s="268"/>
    </row>
    <row r="14" spans="1:13" ht="24.95" customHeight="1">
      <c r="A14" s="206" t="s">
        <v>158</v>
      </c>
      <c r="B14" s="69" t="s">
        <v>168</v>
      </c>
      <c r="C14" s="219">
        <v>18623.636819384799</v>
      </c>
      <c r="D14" s="219">
        <v>18823.368204242699</v>
      </c>
      <c r="E14" s="219">
        <v>183376.58216860221</v>
      </c>
      <c r="F14" s="220">
        <v>125.6707644520787</v>
      </c>
      <c r="G14" s="221">
        <v>124.9132189658288</v>
      </c>
      <c r="H14" s="61"/>
      <c r="I14" s="268"/>
      <c r="J14" s="207"/>
      <c r="K14" s="207"/>
      <c r="M14" s="268"/>
    </row>
    <row r="15" spans="1:13" ht="24.95" customHeight="1">
      <c r="A15" s="206" t="s">
        <v>159</v>
      </c>
      <c r="B15" s="69" t="s">
        <v>169</v>
      </c>
      <c r="C15" s="219">
        <v>1580</v>
      </c>
      <c r="D15" s="219">
        <v>1600</v>
      </c>
      <c r="E15" s="219">
        <v>13220</v>
      </c>
      <c r="F15" s="220">
        <v>445.68245125348193</v>
      </c>
      <c r="G15" s="221">
        <v>109.84628167843789</v>
      </c>
      <c r="H15" s="61"/>
      <c r="I15" s="268"/>
      <c r="J15" s="207"/>
      <c r="K15" s="207"/>
      <c r="M15" s="268"/>
    </row>
    <row r="16" spans="1:13" ht="35.1" customHeight="1">
      <c r="A16" s="206" t="s">
        <v>160</v>
      </c>
      <c r="B16" s="69" t="s">
        <v>170</v>
      </c>
      <c r="C16" s="219">
        <v>6389</v>
      </c>
      <c r="D16" s="219">
        <v>6859</v>
      </c>
      <c r="E16" s="219">
        <v>57302</v>
      </c>
      <c r="F16" s="220">
        <v>95.210993892282062</v>
      </c>
      <c r="G16" s="221">
        <v>97.000372414260084</v>
      </c>
      <c r="H16" s="61"/>
      <c r="I16" s="268"/>
      <c r="J16" s="207"/>
      <c r="K16" s="207"/>
      <c r="M16" s="268"/>
    </row>
    <row r="17" spans="1:13" ht="35.1" customHeight="1">
      <c r="A17" s="206" t="s">
        <v>176</v>
      </c>
      <c r="B17" s="69" t="s">
        <v>170</v>
      </c>
      <c r="C17" s="219">
        <v>144751.35784975599</v>
      </c>
      <c r="D17" s="219">
        <v>162847.64111713099</v>
      </c>
      <c r="E17" s="219">
        <v>1447818.0361589203</v>
      </c>
      <c r="F17" s="220">
        <v>111.84984235322942</v>
      </c>
      <c r="G17" s="221">
        <v>88.377703840233991</v>
      </c>
      <c r="H17" s="61"/>
      <c r="I17" s="268"/>
      <c r="J17" s="207"/>
      <c r="K17" s="207"/>
      <c r="M17" s="268"/>
    </row>
    <row r="18" spans="1:13" ht="24.95" customHeight="1">
      <c r="A18" s="206" t="s">
        <v>161</v>
      </c>
      <c r="B18" s="69" t="s">
        <v>171</v>
      </c>
      <c r="C18" s="219">
        <v>590.81575593744003</v>
      </c>
      <c r="D18" s="219">
        <v>586.91871017570998</v>
      </c>
      <c r="E18" s="219">
        <v>7192.9190731801546</v>
      </c>
      <c r="F18" s="220">
        <v>110.72248089647336</v>
      </c>
      <c r="G18" s="221">
        <v>113.59860494610028</v>
      </c>
      <c r="H18" s="61"/>
      <c r="I18" s="268"/>
      <c r="J18" s="207"/>
      <c r="K18" s="207"/>
      <c r="M18" s="268"/>
    </row>
    <row r="19" spans="1:13" ht="24.95" customHeight="1">
      <c r="A19" s="206" t="s">
        <v>192</v>
      </c>
      <c r="B19" s="69" t="s">
        <v>172</v>
      </c>
      <c r="C19" s="219">
        <v>2428.5977010834499</v>
      </c>
      <c r="D19" s="219">
        <v>2436.4059123197299</v>
      </c>
      <c r="E19" s="219">
        <v>28371.745543517271</v>
      </c>
      <c r="F19" s="220">
        <v>105.57758392809973</v>
      </c>
      <c r="G19" s="221">
        <v>104.3382089016511</v>
      </c>
      <c r="H19" s="61"/>
      <c r="I19" s="268"/>
      <c r="J19" s="207"/>
      <c r="K19" s="207"/>
      <c r="M19" s="268"/>
    </row>
    <row r="20" spans="1:13" ht="24.95" customHeight="1">
      <c r="A20" s="72"/>
      <c r="B20" s="69"/>
      <c r="C20" s="70"/>
      <c r="D20" s="70"/>
      <c r="E20" s="70"/>
      <c r="F20" s="70"/>
      <c r="G20" s="71"/>
      <c r="H20" s="61"/>
    </row>
    <row r="21" spans="1:13" ht="18" customHeight="1">
      <c r="A21" s="73"/>
      <c r="B21" s="69"/>
      <c r="C21" s="70"/>
      <c r="D21" s="70"/>
      <c r="E21" s="70"/>
      <c r="F21" s="70"/>
      <c r="G21" s="71"/>
      <c r="H21" s="61"/>
    </row>
    <row r="22" spans="1:13" ht="27.75" customHeight="1">
      <c r="A22" s="73"/>
      <c r="B22" s="69"/>
      <c r="C22" s="70"/>
      <c r="D22" s="70"/>
      <c r="E22" s="70"/>
      <c r="F22" s="70"/>
      <c r="G22" s="71"/>
      <c r="H22" s="61"/>
    </row>
    <row r="23" spans="1:13" ht="18" customHeight="1">
      <c r="A23" s="74"/>
      <c r="B23" s="69"/>
      <c r="C23" s="70"/>
      <c r="D23" s="70"/>
      <c r="E23" s="70"/>
      <c r="F23" s="70"/>
      <c r="G23" s="71"/>
      <c r="H23" s="61"/>
    </row>
    <row r="24" spans="1:13" ht="18" customHeight="1">
      <c r="A24" s="72"/>
      <c r="B24" s="69"/>
      <c r="C24" s="70"/>
      <c r="D24" s="70"/>
      <c r="E24" s="70"/>
      <c r="F24" s="70"/>
      <c r="G24" s="71"/>
      <c r="H24" s="61"/>
    </row>
    <row r="25" spans="1:13" ht="18" customHeight="1">
      <c r="A25" s="75"/>
      <c r="B25" s="69"/>
      <c r="C25" s="70"/>
      <c r="D25" s="70"/>
      <c r="E25" s="70"/>
      <c r="F25" s="70"/>
      <c r="G25" s="71"/>
      <c r="H25" s="61"/>
    </row>
    <row r="26" spans="1:13" ht="18" customHeight="1">
      <c r="A26" s="72"/>
      <c r="B26" s="69"/>
      <c r="C26" s="70"/>
      <c r="D26" s="70"/>
      <c r="E26" s="70"/>
      <c r="F26" s="70"/>
      <c r="G26" s="71"/>
      <c r="H26" s="61"/>
    </row>
    <row r="27" spans="1:13" ht="18" customHeight="1">
      <c r="A27" s="72"/>
      <c r="B27" s="69"/>
      <c r="C27" s="70"/>
      <c r="D27" s="70"/>
      <c r="E27" s="70"/>
      <c r="F27" s="70"/>
      <c r="G27" s="71"/>
      <c r="H27" s="61"/>
    </row>
    <row r="28" spans="1:13" ht="18" customHeight="1">
      <c r="A28" s="72"/>
      <c r="B28" s="69"/>
      <c r="C28" s="70"/>
      <c r="D28" s="70"/>
      <c r="E28" s="70"/>
      <c r="F28" s="70"/>
      <c r="G28" s="71"/>
      <c r="H28" s="61"/>
    </row>
    <row r="29" spans="1:13" ht="18" customHeight="1">
      <c r="A29" s="72"/>
      <c r="B29" s="69"/>
      <c r="C29" s="70"/>
      <c r="D29" s="70"/>
      <c r="E29" s="70"/>
      <c r="F29" s="70"/>
      <c r="G29" s="71"/>
      <c r="H29" s="61"/>
    </row>
    <row r="30" spans="1:13" ht="18" customHeight="1">
      <c r="A30" s="72"/>
      <c r="B30" s="69"/>
      <c r="C30" s="70"/>
      <c r="D30" s="70"/>
      <c r="E30" s="70"/>
      <c r="F30" s="70"/>
      <c r="G30" s="71"/>
      <c r="H30" s="61"/>
    </row>
    <row r="31" spans="1:13" ht="18" customHeight="1">
      <c r="A31" s="72"/>
      <c r="B31" s="69"/>
      <c r="C31" s="70"/>
      <c r="D31" s="70"/>
      <c r="E31" s="70"/>
      <c r="F31" s="70"/>
      <c r="G31" s="71"/>
      <c r="H31" s="61"/>
    </row>
    <row r="32" spans="1:13" ht="18" customHeight="1">
      <c r="A32" s="72"/>
      <c r="B32" s="69"/>
      <c r="C32" s="70"/>
      <c r="D32" s="70"/>
      <c r="E32" s="70"/>
      <c r="F32" s="70"/>
      <c r="G32" s="71"/>
      <c r="H32" s="61"/>
    </row>
    <row r="33" spans="1:8" ht="18" customHeight="1">
      <c r="A33" s="73"/>
      <c r="B33" s="69"/>
      <c r="C33" s="70"/>
      <c r="D33" s="70"/>
      <c r="E33" s="70"/>
      <c r="F33" s="70"/>
      <c r="G33" s="71"/>
      <c r="H33" s="61"/>
    </row>
    <row r="34" spans="1:8" ht="18" customHeight="1">
      <c r="A34" s="72"/>
      <c r="B34" s="69"/>
      <c r="C34" s="70"/>
      <c r="D34" s="70"/>
      <c r="E34" s="70"/>
      <c r="F34" s="70"/>
      <c r="G34" s="71"/>
      <c r="H34" s="61"/>
    </row>
    <row r="35" spans="1:8" ht="18" customHeight="1">
      <c r="A35" s="72"/>
      <c r="B35" s="69"/>
      <c r="C35" s="70"/>
      <c r="D35" s="70"/>
      <c r="E35" s="70"/>
      <c r="F35" s="70"/>
      <c r="G35" s="71"/>
      <c r="H35" s="61"/>
    </row>
    <row r="36" spans="1:8" ht="18" customHeight="1">
      <c r="A36" s="72"/>
      <c r="B36" s="69"/>
      <c r="C36" s="70"/>
      <c r="D36" s="70"/>
      <c r="E36" s="70"/>
      <c r="F36" s="70"/>
      <c r="G36" s="71"/>
      <c r="H36" s="61"/>
    </row>
    <row r="37" spans="1:8" ht="18" customHeight="1">
      <c r="A37" s="72"/>
      <c r="B37" s="69"/>
      <c r="C37" s="70"/>
      <c r="D37" s="70"/>
      <c r="E37" s="70"/>
      <c r="F37" s="70"/>
      <c r="G37" s="71"/>
      <c r="H37" s="61"/>
    </row>
    <row r="38" spans="1:8" ht="18" customHeight="1">
      <c r="A38" s="72"/>
      <c r="B38" s="69"/>
      <c r="C38" s="70"/>
      <c r="D38" s="70"/>
      <c r="E38" s="70"/>
      <c r="F38" s="70"/>
      <c r="G38" s="71"/>
      <c r="H38" s="61"/>
    </row>
    <row r="39" spans="1:8" ht="15.75">
      <c r="A39" s="72"/>
      <c r="B39" s="69"/>
      <c r="C39" s="70"/>
      <c r="D39" s="70"/>
      <c r="E39" s="70"/>
      <c r="H39" s="61"/>
    </row>
    <row r="40" spans="1:8" ht="15.75">
      <c r="A40" s="72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1. GRDP</vt:lpstr>
      <vt:lpstr>2.Nong nghiep</vt:lpstr>
      <vt:lpstr>3.Cây lâu năm</vt:lpstr>
      <vt:lpstr>4. SP chan nuoi</vt:lpstr>
      <vt:lpstr>5.Lam nghiep</vt:lpstr>
      <vt:lpstr>6.Thủy sản</vt:lpstr>
      <vt:lpstr>7.IIPthang</vt:lpstr>
      <vt:lpstr>8.IIPquy</vt:lpstr>
      <vt:lpstr>9.SPCNthang</vt:lpstr>
      <vt:lpstr>10.SPCNquy</vt:lpstr>
      <vt:lpstr>11.Thu NS</vt:lpstr>
      <vt:lpstr>12. Chi NS</vt:lpstr>
      <vt:lpstr>13.VĐTTXH</vt:lpstr>
      <vt:lpstr>14.VonNSNNthang</vt:lpstr>
      <vt:lpstr>15.VonNSNNquy</vt:lpstr>
      <vt:lpstr>16.Doanh nghiep</vt:lpstr>
      <vt:lpstr>17.Thu hut dau tu</vt:lpstr>
      <vt:lpstr>18.Tong muc</vt:lpstr>
      <vt:lpstr>19.DTBLthang</vt:lpstr>
      <vt:lpstr>20.DTBLquy</vt:lpstr>
      <vt:lpstr>21.DTLuutruthang</vt:lpstr>
      <vt:lpstr>22.DTluutruquy</vt:lpstr>
      <vt:lpstr>23.DT van tai</vt:lpstr>
      <vt:lpstr>24. DT Vtai quy</vt:lpstr>
      <vt:lpstr>25.Vantaithang</vt:lpstr>
      <vt:lpstr>26.Vantaiquy</vt:lpstr>
      <vt:lpstr>27.CPI</vt:lpstr>
      <vt:lpstr>28.XHMT</vt:lpstr>
      <vt:lpstr>'7.IIPthang'!Print_Titles</vt:lpstr>
      <vt:lpstr>'8.IIPquy'!Print_Titles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2021-12-21T01:03:48Z</cp:lastPrinted>
  <dcterms:created xsi:type="dcterms:W3CDTF">2018-08-01T13:07:17Z</dcterms:created>
  <dcterms:modified xsi:type="dcterms:W3CDTF">2021-12-22T08:22:11Z</dcterms:modified>
</cp:coreProperties>
</file>