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0400" windowHeight="7230" tabRatio="829"/>
  </bookViews>
  <sheets>
    <sheet name="1.GRDP_HH" sheetId="56" r:id="rId1"/>
    <sheet name="2.SX Nong nghiep" sheetId="4" r:id="rId2"/>
    <sheet name="3.Cay hang nam" sheetId="55" r:id="rId3"/>
    <sheet name="4.Cay lau nam" sheetId="59" r:id="rId4"/>
    <sheet name="5.SP Chan nuoi" sheetId="61" r:id="rId5"/>
    <sheet name="6. Lam nghiep" sheetId="62" r:id="rId6"/>
    <sheet name="7. San luong thuy san" sheetId="63" r:id="rId7"/>
    <sheet name="8.IIPthang" sheetId="7" r:id="rId8"/>
    <sheet name="9. IIP Quy" sheetId="67" r:id="rId9"/>
    <sheet name="10.SPCN thang" sheetId="8" r:id="rId10"/>
    <sheet name="11. SPCN Quy" sheetId="68" r:id="rId11"/>
    <sheet name="12.VĐTTXH" sheetId="51" r:id="rId12"/>
    <sheet name="13.Von NSNN thang" sheetId="20" r:id="rId13"/>
    <sheet name="14.Von NSNN Quy" sheetId="69" r:id="rId14"/>
    <sheet name="15.DTBL thang" sheetId="54" r:id="rId15"/>
    <sheet name="16. DTBL quy" sheetId="70" r:id="rId16"/>
    <sheet name="17.DTLT thang" sheetId="49" r:id="rId17"/>
    <sheet name="18.DTLT quy" sheetId="71" r:id="rId18"/>
    <sheet name="19.CPI" sheetId="26" r:id="rId19"/>
    <sheet name="20.DTVT thang" sheetId="52" r:id="rId20"/>
    <sheet name="21.DTVT quy" sheetId="53" r:id="rId21"/>
    <sheet name="22.VT thang" sheetId="47" r:id="rId22"/>
    <sheet name="23.VT quy" sheetId="33" r:id="rId23"/>
    <sheet name="24.XHMT thang" sheetId="72" r:id="rId24"/>
    <sheet name="25.XHMT quy" sheetId="73" r:id="rId25"/>
    <sheet name="26.Thu NS" sheetId="74" r:id="rId26"/>
    <sheet name="27.Chi NS" sheetId="75" r:id="rId27"/>
    <sheet name="28.Dan so" sheetId="76" r:id="rId28"/>
  </sheets>
  <definedNames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17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17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17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hidden="1">{"'TDTGT (theo Dphuong)'!$A$4:$F$75"}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17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hidden="1">{#N/A,#N/A,FALSE,"Chung"}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17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17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hidden="1">{"'TDTGT (theo Dphuong)'!$A$4:$F$75"}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17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hidden="1">{#N/A,#N/A,FALSE,"Chung"}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17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17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hidden="1">{"'TDTGT (theo Dphuong)'!$A$4:$F$75"}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17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hidden="1">{#N/A,#N/A,FALSE,"Chung"}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17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17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hidden="1">{"'TDTGT (theo Dphuong)'!$A$4:$F$75"}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17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hidden="1">{#N/A,#N/A,FALSE,"Chung"}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17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17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hidden="1">{"'TDTGT (theo Dphuong)'!$A$4:$F$75"}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17" hidden="1">{#N/A,#N/A,FALSE,"Chung"}</definedName>
    <definedName name="__B5" localSheetId="18" hidden="1">{#N/A,#N/A,FALSE,"Chung"}</definedName>
    <definedName name="__B5" localSheetId="1" hidden="1">{#N/A,#N/A,FALSE,"Chung"}</definedName>
    <definedName name="__B5" hidden="1">{#N/A,#N/A,FALSE,"Chung"}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17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17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hidden="1">{"'TDTGT (theo Dphuong)'!$A$4:$F$75"}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17" hidden="1">{#N/A,#N/A,FALSE,"Chung"}</definedName>
    <definedName name="_B5" localSheetId="18" hidden="1">{#N/A,#N/A,FALSE,"Chung"}</definedName>
    <definedName name="_B5" localSheetId="1" hidden="1">{#N/A,#N/A,FALSE,"Chung"}</definedName>
    <definedName name="_B5" hidden="1">{#N/A,#N/A,FALSE,"Chung"}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2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17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17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17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hidden="1">{"'TDTGT (theo Dphuong)'!$A$4:$F$75"}</definedName>
    <definedName name="adsf" localSheetId="10">#REF!</definedName>
    <definedName name="adsf" localSheetId="13">#REF!</definedName>
    <definedName name="adsf" localSheetId="14">#REF!</definedName>
    <definedName name="adsf" localSheetId="15">#REF!</definedName>
    <definedName name="adsf" localSheetId="16">#REF!</definedName>
    <definedName name="adsf" localSheetId="17">#REF!</definedName>
    <definedName name="adsf" localSheetId="18">#REF!</definedName>
    <definedName name="adsf" localSheetId="1">#REF!</definedName>
    <definedName name="adsf" localSheetId="21">#REF!</definedName>
    <definedName name="adsf" localSheetId="3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4">#REF!</definedName>
    <definedName name="anpha" localSheetId="15">#REF!</definedName>
    <definedName name="anpha" localSheetId="16">#REF!</definedName>
    <definedName name="anpha" localSheetId="17">#REF!</definedName>
    <definedName name="anpha" localSheetId="18">#REF!</definedName>
    <definedName name="anpha" localSheetId="1">#REF!</definedName>
    <definedName name="anpha" localSheetId="21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17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hidden="1">{"'TDTGT (theo Dphuong)'!$A$4:$F$75"}</definedName>
    <definedName name="beta" localSheetId="10">#REF!</definedName>
    <definedName name="beta" localSheetId="13">#REF!</definedName>
    <definedName name="beta" localSheetId="14">#REF!</definedName>
    <definedName name="beta" localSheetId="15">#REF!</definedName>
    <definedName name="beta" localSheetId="16">#REF!</definedName>
    <definedName name="beta" localSheetId="17">#REF!</definedName>
    <definedName name="beta" localSheetId="18">#REF!</definedName>
    <definedName name="beta" localSheetId="1">#REF!</definedName>
    <definedName name="beta" localSheetId="21">#REF!</definedName>
    <definedName name="beta" localSheetId="3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4">#REF!</definedName>
    <definedName name="BT" localSheetId="15">#REF!</definedName>
    <definedName name="BT" localSheetId="16">#REF!</definedName>
    <definedName name="BT" localSheetId="17">#REF!</definedName>
    <definedName name="BT" localSheetId="18">#REF!</definedName>
    <definedName name="BT" localSheetId="1">#REF!</definedName>
    <definedName name="BT" localSheetId="21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21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4">#REF!</definedName>
    <definedName name="CS_10" localSheetId="15">#REF!</definedName>
    <definedName name="CS_10" localSheetId="16">#REF!</definedName>
    <definedName name="CS_10" localSheetId="17">#REF!</definedName>
    <definedName name="CS_10" localSheetId="18">#REF!</definedName>
    <definedName name="CS_10" localSheetId="1">#REF!</definedName>
    <definedName name="CS_10" localSheetId="21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4">#REF!</definedName>
    <definedName name="CS_100" localSheetId="15">#REF!</definedName>
    <definedName name="CS_100" localSheetId="16">#REF!</definedName>
    <definedName name="CS_100" localSheetId="17">#REF!</definedName>
    <definedName name="CS_100" localSheetId="18">#REF!</definedName>
    <definedName name="CS_100" localSheetId="1">#REF!</definedName>
    <definedName name="CS_100" localSheetId="21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4">#REF!</definedName>
    <definedName name="CS_10S" localSheetId="15">#REF!</definedName>
    <definedName name="CS_10S" localSheetId="16">#REF!</definedName>
    <definedName name="CS_10S" localSheetId="17">#REF!</definedName>
    <definedName name="CS_10S" localSheetId="18">#REF!</definedName>
    <definedName name="CS_10S" localSheetId="1">#REF!</definedName>
    <definedName name="CS_10S" localSheetId="21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4">#REF!</definedName>
    <definedName name="CS_120" localSheetId="15">#REF!</definedName>
    <definedName name="CS_120" localSheetId="16">#REF!</definedName>
    <definedName name="CS_120" localSheetId="17">#REF!</definedName>
    <definedName name="CS_120" localSheetId="18">#REF!</definedName>
    <definedName name="CS_120" localSheetId="1">#REF!</definedName>
    <definedName name="CS_120" localSheetId="21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4">#REF!</definedName>
    <definedName name="CS_140" localSheetId="15">#REF!</definedName>
    <definedName name="CS_140" localSheetId="16">#REF!</definedName>
    <definedName name="CS_140" localSheetId="17">#REF!</definedName>
    <definedName name="CS_140" localSheetId="18">#REF!</definedName>
    <definedName name="CS_140" localSheetId="1">#REF!</definedName>
    <definedName name="CS_140" localSheetId="21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4">#REF!</definedName>
    <definedName name="CS_160" localSheetId="15">#REF!</definedName>
    <definedName name="CS_160" localSheetId="16">#REF!</definedName>
    <definedName name="CS_160" localSheetId="17">#REF!</definedName>
    <definedName name="CS_160" localSheetId="18">#REF!</definedName>
    <definedName name="CS_160" localSheetId="1">#REF!</definedName>
    <definedName name="CS_160" localSheetId="21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4">#REF!</definedName>
    <definedName name="CS_20" localSheetId="15">#REF!</definedName>
    <definedName name="CS_20" localSheetId="16">#REF!</definedName>
    <definedName name="CS_20" localSheetId="17">#REF!</definedName>
    <definedName name="CS_20" localSheetId="18">#REF!</definedName>
    <definedName name="CS_20" localSheetId="1">#REF!</definedName>
    <definedName name="CS_20" localSheetId="21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21" localSheetId="15">#REF!</definedName>
    <definedName name="CS_21" localSheetId="17">#REF!</definedName>
    <definedName name="CS_21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4">#REF!</definedName>
    <definedName name="CS_30" localSheetId="15">#REF!</definedName>
    <definedName name="CS_30" localSheetId="16">#REF!</definedName>
    <definedName name="CS_30" localSheetId="17">#REF!</definedName>
    <definedName name="CS_30" localSheetId="18">#REF!</definedName>
    <definedName name="CS_30" localSheetId="1">#REF!</definedName>
    <definedName name="CS_30" localSheetId="21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4">#REF!</definedName>
    <definedName name="CS_40" localSheetId="15">#REF!</definedName>
    <definedName name="CS_40" localSheetId="16">#REF!</definedName>
    <definedName name="CS_40" localSheetId="17">#REF!</definedName>
    <definedName name="CS_40" localSheetId="18">#REF!</definedName>
    <definedName name="CS_40" localSheetId="1">#REF!</definedName>
    <definedName name="CS_40" localSheetId="21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4">#REF!</definedName>
    <definedName name="CS_40S" localSheetId="15">#REF!</definedName>
    <definedName name="CS_40S" localSheetId="16">#REF!</definedName>
    <definedName name="CS_40S" localSheetId="17">#REF!</definedName>
    <definedName name="CS_40S" localSheetId="18">#REF!</definedName>
    <definedName name="CS_40S" localSheetId="1">#REF!</definedName>
    <definedName name="CS_40S" localSheetId="21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4">#REF!</definedName>
    <definedName name="CS_5S" localSheetId="15">#REF!</definedName>
    <definedName name="CS_5S" localSheetId="16">#REF!</definedName>
    <definedName name="CS_5S" localSheetId="17">#REF!</definedName>
    <definedName name="CS_5S" localSheetId="18">#REF!</definedName>
    <definedName name="CS_5S" localSheetId="1">#REF!</definedName>
    <definedName name="CS_5S" localSheetId="21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4">#REF!</definedName>
    <definedName name="CS_60" localSheetId="15">#REF!</definedName>
    <definedName name="CS_60" localSheetId="16">#REF!</definedName>
    <definedName name="CS_60" localSheetId="17">#REF!</definedName>
    <definedName name="CS_60" localSheetId="18">#REF!</definedName>
    <definedName name="CS_60" localSheetId="1">#REF!</definedName>
    <definedName name="CS_60" localSheetId="21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4">#REF!</definedName>
    <definedName name="CS_80" localSheetId="15">#REF!</definedName>
    <definedName name="CS_80" localSheetId="16">#REF!</definedName>
    <definedName name="CS_80" localSheetId="17">#REF!</definedName>
    <definedName name="CS_80" localSheetId="18">#REF!</definedName>
    <definedName name="CS_80" localSheetId="1">#REF!</definedName>
    <definedName name="CS_80" localSheetId="21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4">#REF!</definedName>
    <definedName name="CS_80S" localSheetId="15">#REF!</definedName>
    <definedName name="CS_80S" localSheetId="16">#REF!</definedName>
    <definedName name="CS_80S" localSheetId="17">#REF!</definedName>
    <definedName name="CS_80S" localSheetId="18">#REF!</definedName>
    <definedName name="CS_80S" localSheetId="1">#REF!</definedName>
    <definedName name="CS_80S" localSheetId="21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4">#REF!</definedName>
    <definedName name="CS_STD" localSheetId="15">#REF!</definedName>
    <definedName name="CS_STD" localSheetId="16">#REF!</definedName>
    <definedName name="CS_STD" localSheetId="17">#REF!</definedName>
    <definedName name="CS_STD" localSheetId="18">#REF!</definedName>
    <definedName name="CS_STD" localSheetId="1">#REF!</definedName>
    <definedName name="CS_STD" localSheetId="21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4">#REF!</definedName>
    <definedName name="CS_XS" localSheetId="15">#REF!</definedName>
    <definedName name="CS_XS" localSheetId="16">#REF!</definedName>
    <definedName name="CS_XS" localSheetId="17">#REF!</definedName>
    <definedName name="CS_XS" localSheetId="18">#REF!</definedName>
    <definedName name="CS_XS" localSheetId="1">#REF!</definedName>
    <definedName name="CS_XS" localSheetId="21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4">#REF!</definedName>
    <definedName name="CS_XXS" localSheetId="15">#REF!</definedName>
    <definedName name="CS_XXS" localSheetId="16">#REF!</definedName>
    <definedName name="CS_XXS" localSheetId="17">#REF!</definedName>
    <definedName name="CS_XXS" localSheetId="18">#REF!</definedName>
    <definedName name="CS_XXS" localSheetId="1">#REF!</definedName>
    <definedName name="CS_XXS" localSheetId="21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17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hidden="1">{"'TDTGT (theo Dphuong)'!$A$4:$F$75"}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21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18" hidden="1">#REF!</definedName>
    <definedName name="d" localSheetId="1" hidden="1">#REF!</definedName>
    <definedName name="d" localSheetId="2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">#REF!</definedName>
    <definedName name="dd" localSheetId="21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5" hidden="1">#REF!</definedName>
    <definedName name="df" localSheetId="16" hidden="1">#REF!</definedName>
    <definedName name="df" localSheetId="17" hidden="1">#REF!</definedName>
    <definedName name="df" localSheetId="18" hidden="1">#REF!</definedName>
    <definedName name="df" localSheetId="1" hidden="1">#REF!</definedName>
    <definedName name="df" localSheetId="21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 localSheetId="15">#REF!</definedName>
    <definedName name="dg" localSheetId="16">#REF!</definedName>
    <definedName name="dg" localSheetId="17">#REF!</definedName>
    <definedName name="dg" localSheetId="18">#REF!</definedName>
    <definedName name="dg" localSheetId="1">#REF!</definedName>
    <definedName name="dg" localSheetId="21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4">#REF!</definedName>
    <definedName name="dien" localSheetId="15">#REF!</definedName>
    <definedName name="dien" localSheetId="16">#REF!</definedName>
    <definedName name="dien" localSheetId="17">#REF!</definedName>
    <definedName name="dien" localSheetId="18">#REF!</definedName>
    <definedName name="dien" localSheetId="1">#REF!</definedName>
    <definedName name="dien" localSheetId="21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17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hidden="1">{"'TDTGT (theo Dphuong)'!$A$4:$F$75"}</definedName>
    <definedName name="ffddg" localSheetId="10">#REF!</definedName>
    <definedName name="ffddg" localSheetId="13">#REF!</definedName>
    <definedName name="ffddg" localSheetId="14">#REF!</definedName>
    <definedName name="ffddg" localSheetId="15">#REF!</definedName>
    <definedName name="ffddg" localSheetId="16">#REF!</definedName>
    <definedName name="ffddg" localSheetId="17">#REF!</definedName>
    <definedName name="ffddg" localSheetId="18">#REF!</definedName>
    <definedName name="ffddg" localSheetId="1">#REF!</definedName>
    <definedName name="ffddg" localSheetId="21">#REF!</definedName>
    <definedName name="ffddg" localSheetId="3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17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hidden="1">{"'TDTGT (theo Dphuong)'!$A$4:$F$75"}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4">#REF!</definedName>
    <definedName name="hab" localSheetId="15">#REF!</definedName>
    <definedName name="hab" localSheetId="16">#REF!</definedName>
    <definedName name="hab" localSheetId="17">#REF!</definedName>
    <definedName name="hab" localSheetId="18">#REF!</definedName>
    <definedName name="hab" localSheetId="1">#REF!</definedName>
    <definedName name="hab" localSheetId="21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4">#REF!</definedName>
    <definedName name="habac" localSheetId="15">#REF!</definedName>
    <definedName name="habac" localSheetId="16">#REF!</definedName>
    <definedName name="habac" localSheetId="17">#REF!</definedName>
    <definedName name="habac" localSheetId="18">#REF!</definedName>
    <definedName name="habac" localSheetId="1">#REF!</definedName>
    <definedName name="habac" localSheetId="21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4">#REF!</definedName>
    <definedName name="hhg" localSheetId="15">#REF!</definedName>
    <definedName name="hhg" localSheetId="16">#REF!</definedName>
    <definedName name="hhg" localSheetId="17">#REF!</definedName>
    <definedName name="hhg" localSheetId="18">#REF!</definedName>
    <definedName name="hhg" localSheetId="1">#REF!</definedName>
    <definedName name="hhg" localSheetId="21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17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17" hidden="1">{#N/A,#N/A,FALSE,"Chung"}</definedName>
    <definedName name="i" localSheetId="18" hidden="1">{#N/A,#N/A,FALSE,"Chung"}</definedName>
    <definedName name="i" localSheetId="1" hidden="1">{#N/A,#N/A,FALSE,"Chung"}</definedName>
    <definedName name="i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17" hidden="1">{#N/A,#N/A,FALSE,"Chung"}</definedName>
    <definedName name="kjh" localSheetId="18" hidden="1">{#N/A,#N/A,FALSE,"Chung"}</definedName>
    <definedName name="kjh" localSheetId="1" hidden="1">{#N/A,#N/A,FALSE,"Chung"}</definedName>
    <definedName name="kjh" hidden="1">{#N/A,#N/A,FALSE,"Chung"}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5">#REF!</definedName>
    <definedName name="kjhjfhdjkfndfndf" localSheetId="16">#REF!</definedName>
    <definedName name="kjhjfhdjkfndfndf" localSheetId="17">#REF!</definedName>
    <definedName name="kjhjfhdjkfndfndf" localSheetId="18">#REF!</definedName>
    <definedName name="kjhjfhdjkfndfndf" localSheetId="1">#REF!</definedName>
    <definedName name="kjhjfhdjkfndfndf" localSheetId="21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17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hidden="1">{"'TDTGT (theo Dphuong)'!$A$4:$F$75"}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4">#REF!</definedName>
    <definedName name="mc" localSheetId="15">#REF!</definedName>
    <definedName name="mc" localSheetId="16">#REF!</definedName>
    <definedName name="mc" localSheetId="17">#REF!</definedName>
    <definedName name="mc" localSheetId="18">#REF!</definedName>
    <definedName name="mc" localSheetId="1">#REF!</definedName>
    <definedName name="mc" localSheetId="21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nuoc" localSheetId="10">#REF!</definedName>
    <definedName name="nuoc" localSheetId="13">#REF!</definedName>
    <definedName name="nuoc" localSheetId="14">#REF!</definedName>
    <definedName name="nuoc" localSheetId="15">#REF!</definedName>
    <definedName name="nuoc" localSheetId="16">#REF!</definedName>
    <definedName name="nuoc" localSheetId="17">#REF!</definedName>
    <definedName name="nuoc" localSheetId="18">#REF!</definedName>
    <definedName name="nuoc" localSheetId="1">#REF!</definedName>
    <definedName name="nuoc" localSheetId="21">#REF!</definedName>
    <definedName name="nuoc" localSheetId="3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4">#REF!</definedName>
    <definedName name="nhan" localSheetId="15">#REF!</definedName>
    <definedName name="nhan" localSheetId="16">#REF!</definedName>
    <definedName name="nhan" localSheetId="17">#REF!</definedName>
    <definedName name="nhan" localSheetId="18">#REF!</definedName>
    <definedName name="nhan" localSheetId="1">#REF!</definedName>
    <definedName name="nhan" localSheetId="21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17" hidden="1">{#N/A,#N/A,FALSE,"Chung"}</definedName>
    <definedName name="oanh" localSheetId="18" hidden="1">{#N/A,#N/A,FALSE,"Chung"}</definedName>
    <definedName name="oanh" localSheetId="1" hidden="1">{#N/A,#N/A,FALSE,"Chung"}</definedName>
    <definedName name="oanh" hidden="1">{#N/A,#N/A,FALSE,"Chung"}</definedName>
    <definedName name="_xlnm.Print_Titles" localSheetId="7">'8.IIPthang'!$1:$8</definedName>
    <definedName name="_xlnm.Print_Titles" localSheetId="8">'9. IIP Quy'!$1:$7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4">#REF!</definedName>
    <definedName name="pt" localSheetId="15">#REF!</definedName>
    <definedName name="pt" localSheetId="16">#REF!</definedName>
    <definedName name="pt" localSheetId="17">#REF!</definedName>
    <definedName name="pt" localSheetId="18">#REF!</definedName>
    <definedName name="pt" localSheetId="1">#REF!</definedName>
    <definedName name="pt" localSheetId="21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4">#REF!</definedName>
    <definedName name="ptr" localSheetId="15">#REF!</definedName>
    <definedName name="ptr" localSheetId="16">#REF!</definedName>
    <definedName name="ptr" localSheetId="17">#REF!</definedName>
    <definedName name="ptr" localSheetId="18">#REF!</definedName>
    <definedName name="ptr" localSheetId="1">#REF!</definedName>
    <definedName name="ptr" localSheetId="21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17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hidden="1">{#N/A,#N/A,FALSE,"Chung"}</definedName>
    <definedName name="sad" localSheetId="15">#REF!</definedName>
    <definedName name="sad" localSheetId="17">#REF!</definedName>
    <definedName name="sad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4">#REF!</definedName>
    <definedName name="SORT" localSheetId="15">#REF!</definedName>
    <definedName name="SORT" localSheetId="16">#REF!</definedName>
    <definedName name="SORT" localSheetId="17">#REF!</definedName>
    <definedName name="SORT" localSheetId="18">#REF!</definedName>
    <definedName name="SORT" localSheetId="1">#REF!</definedName>
    <definedName name="SORT" localSheetId="21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21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4">#REF!</definedName>
    <definedName name="TBA" localSheetId="15">#REF!</definedName>
    <definedName name="TBA" localSheetId="16">#REF!</definedName>
    <definedName name="TBA" localSheetId="17">#REF!</definedName>
    <definedName name="TBA" localSheetId="18">#REF!</definedName>
    <definedName name="TBA" localSheetId="1">#REF!</definedName>
    <definedName name="TBA" localSheetId="21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4">#REF!</definedName>
    <definedName name="td" localSheetId="15">#REF!</definedName>
    <definedName name="td" localSheetId="16">#REF!</definedName>
    <definedName name="td" localSheetId="17">#REF!</definedName>
    <definedName name="td" localSheetId="18">#REF!</definedName>
    <definedName name="td" localSheetId="1">#REF!</definedName>
    <definedName name="td" localSheetId="21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17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hidden="1">{"'TDTGT (theo Dphuong)'!$A$4:$F$75"}</definedName>
    <definedName name="ttt" localSheetId="10">#REF!</definedName>
    <definedName name="ttt" localSheetId="13">#REF!</definedName>
    <definedName name="ttt" localSheetId="14">#REF!</definedName>
    <definedName name="ttt" localSheetId="15">#REF!</definedName>
    <definedName name="ttt" localSheetId="16">#REF!</definedName>
    <definedName name="ttt" localSheetId="17">#REF!</definedName>
    <definedName name="ttt" localSheetId="18">#REF!</definedName>
    <definedName name="ttt" localSheetId="1">#REF!</definedName>
    <definedName name="ttt" localSheetId="21">#REF!</definedName>
    <definedName name="ttt" localSheetId="3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4">#REF!</definedName>
    <definedName name="th_bl" localSheetId="15">#REF!</definedName>
    <definedName name="th_bl" localSheetId="16">#REF!</definedName>
    <definedName name="th_bl" localSheetId="17">#REF!</definedName>
    <definedName name="th_bl" localSheetId="18">#REF!</definedName>
    <definedName name="th_bl" localSheetId="1">#REF!</definedName>
    <definedName name="th_bl" localSheetId="21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17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hidden="1">{"'TDTGT (theo Dphuong)'!$A$4:$F$75"}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4">#REF!</definedName>
    <definedName name="vfff" localSheetId="15">#REF!</definedName>
    <definedName name="vfff" localSheetId="16">#REF!</definedName>
    <definedName name="vfff" localSheetId="17">#REF!</definedName>
    <definedName name="vfff" localSheetId="18">#REF!</definedName>
    <definedName name="vfff" localSheetId="1">#REF!</definedName>
    <definedName name="vfff" localSheetId="21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17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hidden="1">{"'TDTGT (theo Dphuong)'!$A$4:$F$75"}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17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hidden="1">{#N/A,#N/A,FALSE,"Chung"}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4">#REF!</definedName>
    <definedName name="ZYX" localSheetId="15">#REF!</definedName>
    <definedName name="ZYX" localSheetId="16">#REF!</definedName>
    <definedName name="ZYX" localSheetId="17">#REF!</definedName>
    <definedName name="ZYX" localSheetId="18">#REF!</definedName>
    <definedName name="ZYX" localSheetId="1">#REF!</definedName>
    <definedName name="ZYX" localSheetId="21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4">#REF!</definedName>
    <definedName name="ZZZ" localSheetId="15">#REF!</definedName>
    <definedName name="ZZZ" localSheetId="16">#REF!</definedName>
    <definedName name="ZZZ" localSheetId="17">#REF!</definedName>
    <definedName name="ZZZ" localSheetId="18">#REF!</definedName>
    <definedName name="ZZZ" localSheetId="1">#REF!</definedName>
    <definedName name="ZZZ" localSheetId="21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C8" i="70"/>
  <c r="B8"/>
  <c r="D26" i="75" l="1"/>
  <c r="D10"/>
  <c r="E10"/>
  <c r="F10"/>
  <c r="D11"/>
  <c r="E11"/>
  <c r="F11"/>
  <c r="D12"/>
  <c r="E12"/>
  <c r="F12"/>
  <c r="D13"/>
  <c r="E13"/>
  <c r="F13"/>
  <c r="D14"/>
  <c r="E14"/>
  <c r="F14"/>
  <c r="D15"/>
  <c r="E15"/>
  <c r="F15"/>
  <c r="D16"/>
  <c r="E16"/>
  <c r="F16"/>
  <c r="D17"/>
  <c r="E17"/>
  <c r="F17"/>
  <c r="D18"/>
  <c r="E18"/>
  <c r="F18"/>
  <c r="D19"/>
  <c r="E19"/>
  <c r="F19"/>
  <c r="D20"/>
  <c r="E20"/>
  <c r="F20"/>
  <c r="D21"/>
  <c r="E21"/>
  <c r="F21"/>
  <c r="D22"/>
  <c r="E22"/>
  <c r="F22"/>
  <c r="D23"/>
  <c r="E23"/>
  <c r="F23"/>
  <c r="D25"/>
  <c r="E25"/>
  <c r="F25"/>
  <c r="E26"/>
  <c r="F26"/>
  <c r="D28"/>
  <c r="E28"/>
  <c r="F28"/>
  <c r="D9"/>
  <c r="F9"/>
  <c r="E9"/>
  <c r="D8"/>
  <c r="D16" i="74"/>
  <c r="D17"/>
  <c r="D19"/>
  <c r="D20"/>
  <c r="D21"/>
  <c r="D22"/>
  <c r="D23"/>
  <c r="D26"/>
  <c r="D8"/>
  <c r="C28" i="75"/>
  <c r="F11" i="74"/>
  <c r="F12"/>
  <c r="F13"/>
  <c r="F14"/>
  <c r="F15"/>
  <c r="E16"/>
  <c r="F16"/>
  <c r="E17"/>
  <c r="F17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F10"/>
  <c r="E18" s="1"/>
  <c r="E15" s="1"/>
  <c r="D14" s="1"/>
  <c r="D13" s="1"/>
  <c r="E12" s="1"/>
  <c r="E11" s="1"/>
  <c r="D11" l="1"/>
  <c r="D15"/>
  <c r="E14"/>
  <c r="D18"/>
  <c r="D12"/>
  <c r="B10"/>
  <c r="D10" s="1"/>
  <c r="E13"/>
  <c r="E10" l="1"/>
  <c r="F24" i="73" l="1"/>
  <c r="F21"/>
  <c r="D20" i="4" l="1"/>
  <c r="D19"/>
  <c r="D18"/>
  <c r="D15"/>
  <c r="D14"/>
  <c r="D12"/>
  <c r="D9"/>
  <c r="D21" i="76" l="1"/>
  <c r="D17"/>
  <c r="D19"/>
  <c r="D20"/>
  <c r="D22"/>
  <c r="D23"/>
  <c r="D24"/>
  <c r="D16"/>
  <c r="D14" l="1"/>
  <c r="D13"/>
  <c r="D12"/>
  <c r="D10"/>
  <c r="D9"/>
  <c r="C7" l="1"/>
  <c r="D7" s="1"/>
  <c r="B7"/>
  <c r="D43" i="59" l="1"/>
  <c r="D42"/>
  <c r="D41"/>
  <c r="D40"/>
  <c r="D38"/>
  <c r="D37"/>
  <c r="D36"/>
  <c r="D35"/>
  <c r="D33"/>
  <c r="D32"/>
  <c r="D31"/>
  <c r="D30"/>
  <c r="D28"/>
  <c r="D27"/>
  <c r="D26"/>
  <c r="D25"/>
  <c r="D23"/>
  <c r="D22"/>
  <c r="D21"/>
  <c r="D20"/>
  <c r="D18"/>
  <c r="D17"/>
  <c r="D16"/>
  <c r="D15"/>
  <c r="D10"/>
  <c r="D11"/>
  <c r="D12"/>
  <c r="D9"/>
  <c r="E40" i="55" l="1"/>
  <c r="E39"/>
  <c r="E38"/>
  <c r="E36"/>
  <c r="E35"/>
  <c r="E34"/>
  <c r="E32"/>
  <c r="E31"/>
  <c r="E30"/>
  <c r="E28"/>
  <c r="E27"/>
  <c r="E26"/>
  <c r="E24"/>
  <c r="E23"/>
  <c r="E22"/>
  <c r="E20"/>
  <c r="E19"/>
  <c r="E18"/>
  <c r="E11"/>
  <c r="E12"/>
  <c r="E10"/>
  <c r="D7" l="1"/>
  <c r="C7"/>
  <c r="E7" l="1"/>
</calcChain>
</file>

<file path=xl/comments1.xml><?xml version="1.0" encoding="utf-8"?>
<comments xmlns="http://schemas.openxmlformats.org/spreadsheetml/2006/main">
  <authors>
    <author>Windows User</author>
  </authors>
  <commentList>
    <comment ref="B28" authorId="0">
      <text>
        <r>
          <rPr>
            <sz val="9"/>
            <color indexed="81"/>
            <rFont val="Tahoma"/>
            <family val="2"/>
          </rPr>
          <t>Gồm cả chi viện trợ</t>
        </r>
      </text>
    </comment>
    <comment ref="C2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gồm cả chi viện trợ</t>
        </r>
      </text>
    </comment>
  </commentList>
</comments>
</file>

<file path=xl/sharedStrings.xml><?xml version="1.0" encoding="utf-8"?>
<sst xmlns="http://schemas.openxmlformats.org/spreadsheetml/2006/main" count="1486" uniqueCount="378">
  <si>
    <t>Khai khoáng</t>
  </si>
  <si>
    <t>TỔNG SỐ</t>
  </si>
  <si>
    <t>Ngô</t>
  </si>
  <si>
    <t>Khoai lang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</si>
  <si>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</si>
  <si>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</si>
  <si>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</si>
  <si>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</si>
  <si>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</si>
  <si>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</si>
  <si>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</si>
  <si>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</si>
  <si>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</si>
  <si>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</si>
  <si>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</si>
  <si>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</si>
  <si>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</si>
  <si>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</si>
  <si>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</si>
  <si>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</si>
  <si>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So với cùng kỳ năm trước (%)</t>
  </si>
  <si>
    <t>I. Vận chuyển (Nghìn HK)</t>
  </si>
  <si>
    <t>I. Vận chuyển (Nghìn tấn)</t>
  </si>
  <si>
    <t xml:space="preserve">Lúa mùa </t>
  </si>
  <si>
    <t>Sắn</t>
  </si>
  <si>
    <t>Dịch vụ lưu trú</t>
  </si>
  <si>
    <t>Dịch vụ ăn uống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</si>
  <si>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</si>
  <si>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</si>
  <si>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</si>
  <si>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</si>
  <si>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</si>
  <si>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trái phiếu Chính phủ</t>
  </si>
  <si>
    <t>Vốn đầu tư thuộc ngân sách Nhà nước</t>
  </si>
  <si>
    <t>Rau các loại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</si>
  <si>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</si>
  <si>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</si>
  <si>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</si>
  <si>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</si>
  <si>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</si>
  <si>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</si>
  <si>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</si>
  <si>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</si>
  <si>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</si>
  <si>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</si>
  <si>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</si>
  <si>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</si>
  <si>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</si>
  <si>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</si>
  <si>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</si>
  <si>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</si>
  <si>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</si>
  <si>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</si>
  <si>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</si>
  <si>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</si>
  <si>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</si>
  <si>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</si>
  <si>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</si>
  <si>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</si>
  <si>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</si>
  <si>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</si>
  <si>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</si>
  <si>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</si>
  <si>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</si>
  <si>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</si>
  <si>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</si>
  <si>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</si>
  <si>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</si>
  <si>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</si>
  <si>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Trong đó: Thu từ quỹ sử dụng đất</t>
  </si>
  <si>
    <t>Tỷ đồng</t>
  </si>
  <si>
    <t>1. Lương thực, thực phẩm</t>
  </si>
  <si>
    <t>2. Hàng may mặc</t>
  </si>
  <si>
    <t>3. Đồ dùng, dụng cụ, trang thiết bị gia đình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</si>
  <si>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</si>
  <si>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</si>
  <si>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</si>
  <si>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</si>
  <si>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</si>
  <si>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</si>
  <si>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</si>
  <si>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</si>
  <si>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</si>
  <si>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Vốn đầu tư của doanh nghiệp Nhà nước (Vốn tự có)</t>
  </si>
  <si>
    <t>Vốn vay từ các nguồn khác (của khu vực Nhà nước)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</si>
  <si>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</si>
  <si>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</si>
  <si>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</si>
  <si>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</si>
  <si>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</si>
  <si>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</si>
  <si>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</si>
  <si>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</si>
  <si>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</si>
  <si>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</si>
  <si>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</si>
  <si>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</si>
  <si>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Vốn tín dụng đầu tư theo kế hoạch Nhà nước</t>
  </si>
  <si>
    <t>Nông, lâm nghiệp và thủy sản</t>
  </si>
  <si>
    <t>Công nghiệp và xây dựng</t>
  </si>
  <si>
    <t>Dịch vụ</t>
  </si>
  <si>
    <t>Thuế sản phẩm trừ trợ cấp sản phẩm</t>
  </si>
  <si>
    <t>Lúa</t>
  </si>
  <si>
    <t>Lúa đông xuân</t>
  </si>
  <si>
    <t>Lạc</t>
  </si>
  <si>
    <t>Đậu tương</t>
  </si>
  <si>
    <t>Diện tích, năng suất và sản lượng một số cây hàng năm</t>
  </si>
  <si>
    <t>Lúa mùa</t>
  </si>
  <si>
    <t>Cây công nghiệp</t>
  </si>
  <si>
    <t>Diện tích trồng (Ha)</t>
  </si>
  <si>
    <t>Diện tích thu hoạch (Ha)</t>
  </si>
  <si>
    <t>Năng suất (Tạ/ha)</t>
  </si>
  <si>
    <t>Sản lượng (Tấn)</t>
  </si>
  <si>
    <t>Cây ăn quả</t>
  </si>
  <si>
    <t>Cam</t>
  </si>
  <si>
    <t>Xoài</t>
  </si>
  <si>
    <t>Thanh long</t>
  </si>
  <si>
    <t>Chuối</t>
  </si>
  <si>
    <t>Nhãn</t>
  </si>
  <si>
    <t>Vải</t>
  </si>
  <si>
    <t>Tổng sản lượng thủy sản</t>
  </si>
  <si>
    <t>Cá</t>
  </si>
  <si>
    <t>Tôm</t>
  </si>
  <si>
    <t>Thủy sản khác</t>
  </si>
  <si>
    <t>Sản lượng thủy sản nuôi trồng</t>
  </si>
  <si>
    <t>Sản lượng thủy sản khai thác</t>
  </si>
  <si>
    <t>So với cùng kỳ năm trước</t>
  </si>
  <si>
    <t>Dân số trung bình</t>
  </si>
  <si>
    <t>Phân theo giới tính</t>
  </si>
  <si>
    <t>Nữ</t>
  </si>
  <si>
    <t>Phân theo thành thị, nông thôn</t>
  </si>
  <si>
    <t>Nông thôn</t>
  </si>
  <si>
    <t>3. Giày, dép thể thao</t>
  </si>
  <si>
    <t>7. Xe ô tô chở dưới 10 người</t>
  </si>
  <si>
    <t>I. Thu nội địa</t>
  </si>
  <si>
    <t>I. Chi đầu tư phát triển</t>
  </si>
  <si>
    <t>Diện tích rừng trồng mới tập trung 
(Nghìn ha)</t>
  </si>
  <si>
    <t>%</t>
  </si>
  <si>
    <t>-</t>
  </si>
  <si>
    <t>Chè búp</t>
  </si>
  <si>
    <t>10. Nước máy thương phẩm</t>
  </si>
  <si>
    <t>4. Gạch dùng để ốp lát</t>
  </si>
  <si>
    <t>Theo giá hiện hành</t>
  </si>
  <si>
    <t>Theo giá so sánh 2010</t>
  </si>
  <si>
    <t>1. Tổng sản phẩm trên địa bàn tỉnh (GRDP) năm 2020</t>
  </si>
  <si>
    <t>năm 2019 (%)</t>
  </si>
  <si>
    <t>Ước tính</t>
  </si>
  <si>
    <t>năm 2020</t>
  </si>
  <si>
    <t>Cơ cấu</t>
  </si>
  <si>
    <t>(%)</t>
  </si>
  <si>
    <t>Năm 2020</t>
  </si>
  <si>
    <t>so với</t>
  </si>
  <si>
    <t>2. Sản xuất nông nghiệp đến ngày 15 tháng 12 năm 2020</t>
  </si>
  <si>
    <t>Thực hiện cùng</t>
  </si>
  <si>
    <t>Thực hiện</t>
  </si>
  <si>
    <t>Kỳ báo cáo so với</t>
  </si>
  <si>
    <t>kỳ năm trước</t>
  </si>
  <si>
    <t>kỳ báo cáo</t>
  </si>
  <si>
    <t>cùng kỳ năm trước (%)</t>
  </si>
  <si>
    <t>Lúa hè thu</t>
  </si>
  <si>
    <t>Lúa thu đông</t>
  </si>
  <si>
    <t>Mía</t>
  </si>
  <si>
    <t>Diện tích gieo trồng cây hàng năm</t>
  </si>
  <si>
    <t>Ha</t>
  </si>
  <si>
    <t>3. Kết quả sản xuất một số cây hàng năm chủ yếu</t>
  </si>
  <si>
    <t>Đơn</t>
  </si>
  <si>
    <t>vị tính</t>
  </si>
  <si>
    <t>năm 2019</t>
  </si>
  <si>
    <t>Năm 2020 so với</t>
  </si>
  <si>
    <t xml:space="preserve">Sản lượng lương thực có hạt </t>
  </si>
  <si>
    <t>Diện tích</t>
  </si>
  <si>
    <t>Năng suất</t>
  </si>
  <si>
    <t>Sản lượng</t>
  </si>
  <si>
    <t>Tạ/ha</t>
  </si>
  <si>
    <t>4. Kết quả sản xuất một số cây lâu năm chủ yếu</t>
  </si>
  <si>
    <t>5. Sản phẩm chăn nuôi</t>
  </si>
  <si>
    <t>Thực</t>
  </si>
  <si>
    <t>Ước</t>
  </si>
  <si>
    <t>Năm</t>
  </si>
  <si>
    <t xml:space="preserve">hiện </t>
  </si>
  <si>
    <t>tính</t>
  </si>
  <si>
    <t>quý III</t>
  </si>
  <si>
    <t xml:space="preserve">quý IV </t>
  </si>
  <si>
    <t>năm</t>
  </si>
  <si>
    <t xml:space="preserve">Quý III </t>
  </si>
  <si>
    <t>Quý IV</t>
  </si>
  <si>
    <t>quý IV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</si>
  <si>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</si>
  <si>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</si>
  <si>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</si>
  <si>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</si>
  <si>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</si>
  <si>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</si>
  <si>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(Nghìn quả)</t>
  </si>
  <si>
    <t>Sữa (Tấn)</t>
  </si>
  <si>
    <t>2019 (%)</t>
  </si>
  <si>
    <t>6. Kết quả sản xuất lâm nghiệp</t>
  </si>
  <si>
    <t>Sản lượng củi khai thác (Nghìn ste)</t>
  </si>
  <si>
    <t>Diện tích rừng bị thiệt hại (Ha)</t>
  </si>
  <si>
    <t>Cháy rừng (Ha)</t>
  </si>
  <si>
    <t>Chặt, phá rừng (Ha)</t>
  </si>
  <si>
    <r>
      <t>Sản lượng gỗ khai thác (Nghìn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</si>
  <si>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7. Sản lượng thủy sản</t>
  </si>
  <si>
    <t>Nghìn tấn</t>
  </si>
  <si>
    <t>8. Chỉ số sản xuất công nghiệp tháng 12 và năm 2020</t>
  </si>
  <si>
    <t>Tháng 11</t>
  </si>
  <si>
    <t>Tháng 12</t>
  </si>
  <si>
    <t xml:space="preserve">Tháng 12 </t>
  </si>
  <si>
    <t xml:space="preserve">Năm </t>
  </si>
  <si>
    <t>cùng kỳ</t>
  </si>
  <si>
    <t>tháng 11</t>
  </si>
  <si>
    <t>năm trước</t>
  </si>
  <si>
    <t xml:space="preserve">năm 2020 </t>
  </si>
  <si>
    <t>Khai thác than cứng và than non</t>
  </si>
  <si>
    <t>Khai thác dầu thô và khí đốt tự nhiên</t>
  </si>
  <si>
    <t>Khai thác quặng kim loại</t>
  </si>
  <si>
    <t>Sản xuất đồ uống</t>
  </si>
  <si>
    <t>Sản xuất sản phẩm thuốc lá</t>
  </si>
  <si>
    <t xml:space="preserve">Hoạt động dịch vụ hỗ trợ khai thác mỏ </t>
  </si>
  <si>
    <t>Sản xuất than cốc, sản phẩm dầu mỏ tinh chế</t>
  </si>
  <si>
    <t>Sửa chữa, bảo dưỡng và lắp đặt máy móc</t>
  </si>
  <si>
    <t>Thoát nước và xử lý nước thải</t>
  </si>
  <si>
    <t>Xử lý ô nhiễm và hoạt động quản lý chất thải khác</t>
  </si>
  <si>
    <t xml:space="preserve">Thực hiện </t>
  </si>
  <si>
    <t xml:space="preserve">Ước tính </t>
  </si>
  <si>
    <t>quý I năm</t>
  </si>
  <si>
    <t>quý II năm</t>
  </si>
  <si>
    <t>quý III năm</t>
  </si>
  <si>
    <t>quý IV năm</t>
  </si>
  <si>
    <t>10. Sản lượng một số sản phẩm công nghiệp chủ yếu tháng 12 và năm 2020</t>
  </si>
  <si>
    <t>Đơn vị</t>
  </si>
  <si>
    <t>tháng 12</t>
  </si>
  <si>
    <t xml:space="preserve">so với cùng kỳ </t>
  </si>
  <si>
    <t>năm trước (%)</t>
  </si>
  <si>
    <t>vị</t>
  </si>
  <si>
    <t>9. Chỉ số sản xuất công nghiệp các quý năm 2020</t>
  </si>
  <si>
    <t>11. Sản lượng một số sản phẩm công nghiệp chủ yếu các quý năm 2020</t>
  </si>
  <si>
    <t>Quý III</t>
  </si>
  <si>
    <t xml:space="preserve">năm </t>
  </si>
  <si>
    <t>12. Vốn đầu tư thực hiện trên địa bàn theo giá hiện hành các quý năm 2020</t>
  </si>
  <si>
    <t xml:space="preserve">Quý IV </t>
  </si>
  <si>
    <t xml:space="preserve">13. Vốn đầu tư thực hiện từ nguồn ngân sách Nhà nước </t>
  </si>
  <si>
    <t>do địa phương quản lý tháng 12 và năm 2020</t>
  </si>
  <si>
    <t>Vốn cân đối ngân sách tỉnh</t>
  </si>
  <si>
    <t>Vốn trung ương hỗ trợ đầu tư theo mục tiêu</t>
  </si>
  <si>
    <t>Vốn nước ngoài (ODA)</t>
  </si>
  <si>
    <t>Xổ số kiến thiết</t>
  </si>
  <si>
    <t>Vốn khác</t>
  </si>
  <si>
    <t>Vốn cân đối ngân sách huyện</t>
  </si>
  <si>
    <t>Vốn tỉnh hỗ trợ đầu tư theo mục tiêu</t>
  </si>
  <si>
    <t>Vốn cân đối ngân sách xã</t>
  </si>
  <si>
    <t>Vốn huyện hỗ trợ đầu tư theo mục tiêu</t>
  </si>
  <si>
    <t xml:space="preserve">14. Vốn đầu tư thực hiện từ nguồn ngân sách Nhà nước </t>
  </si>
  <si>
    <t>do địa phương quản lý các quý năm 2020</t>
  </si>
  <si>
    <t xml:space="preserve">Ước </t>
  </si>
  <si>
    <t>trước (%)</t>
  </si>
  <si>
    <t>kế hoạch</t>
  </si>
  <si>
    <t xml:space="preserve"> năm (%)</t>
  </si>
  <si>
    <t>Quý II</t>
  </si>
  <si>
    <t>15. Doanh thu bán lẻ hàng hóa tháng 12 và năm 2020</t>
  </si>
  <si>
    <t>so với cùng kỳ</t>
  </si>
  <si>
    <t>Toàn ngành công nghiệp</t>
  </si>
  <si>
    <t>16. Doanh thu bán lẻ hàng hóa các quý năm 2020</t>
  </si>
  <si>
    <t>17. Doanh thu dịch vụ lưu trú, ăn uống, du lịch lữ hành</t>
  </si>
  <si>
    <t>và dịch vụ khác tháng 12 và năm 2020</t>
  </si>
  <si>
    <t>18. Doanh thu dịch vụ lưu trú, ăn uống, du lịch lữ hành</t>
  </si>
  <si>
    <t>và dịch vụ khác các quý năm 2020</t>
  </si>
  <si>
    <t>Kỳ</t>
  </si>
  <si>
    <t xml:space="preserve"> gốc</t>
  </si>
  <si>
    <t>trước</t>
  </si>
  <si>
    <t>Hàng ăn và dịch vụ ăn uống</t>
  </si>
  <si>
    <t>Trong đó: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</si>
  <si>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</si>
  <si>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</si>
  <si>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</si>
  <si>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</si>
  <si>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</si>
  <si>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</si>
  <si>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</si>
  <si>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</si>
  <si>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</si>
  <si>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</si>
  <si>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</si>
  <si>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</si>
  <si>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</si>
  <si>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</si>
  <si>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Hàng hóa và dịch vụ khác</t>
  </si>
  <si>
    <t>19. Chỉ số giá tiêu dùng, chỉ số giá vàng, chỉ số giá đô la Mỹ tháng 12 năm 2020</t>
  </si>
  <si>
    <t>Tháng 12 năm 2020 so với</t>
  </si>
  <si>
    <t>IV năm 2020</t>
  </si>
  <si>
    <t>Bình quân quý</t>
  </si>
  <si>
    <t xml:space="preserve">so với </t>
  </si>
  <si>
    <t>so với tháng</t>
  </si>
  <si>
    <t>Vận tải hành khách</t>
  </si>
  <si>
    <t>Đường biển</t>
  </si>
  <si>
    <t>Đường thủy nội địa</t>
  </si>
  <si>
    <t>Hàng không</t>
  </si>
  <si>
    <t>Vận tải hàng hóa</t>
  </si>
  <si>
    <t>Dịch vụ hỗ trợ vận tải</t>
  </si>
  <si>
    <t>20. Doanh thu vận tải, kho bãi và dịch vụ hỗ trợ vận tải tháng 12 và năm 2020</t>
  </si>
  <si>
    <t>21. Doanh thu vận tải, kho bãi và dịch vụ hỗ trợ vận tải các quý năm 2020</t>
  </si>
  <si>
    <t>II. Luân chuyển (Nghìn lượt HK.km)</t>
  </si>
  <si>
    <t>II. Luân chuyển (Nghìn tấn.km)</t>
  </si>
  <si>
    <t>22. Vận tải hành khách và hàng hoá tháng 12 và năm 2020</t>
  </si>
  <si>
    <t>23. Vận tải hành khách và hàng hoá các quý năm 2020</t>
  </si>
  <si>
    <t xml:space="preserve">Cộng dồn </t>
  </si>
  <si>
    <t>Cộng dồn</t>
  </si>
  <si>
    <t>từ đầu năm</t>
  </si>
  <si>
    <t>Số vụ tai nạn giao thông (Vụ)</t>
  </si>
  <si>
    <t>Số người chết (Người)</t>
  </si>
  <si>
    <t>Số người bị thương (Người)</t>
  </si>
  <si>
    <t>Số vụ cháy, nổ (Vụ)</t>
  </si>
  <si>
    <t>tháng</t>
  </si>
  <si>
    <t>đến cuối</t>
  </si>
  <si>
    <t>cùng kỳ năm</t>
  </si>
  <si>
    <t>đến cuối tháng</t>
  </si>
  <si>
    <t>12 năm 2020</t>
  </si>
  <si>
    <t>24. Trật tự, an toàn xã hội tháng 12 năm 2020</t>
  </si>
  <si>
    <t>Quý I</t>
  </si>
  <si>
    <t>Tổng giá trị tài sản thiệt hại</t>
  </si>
  <si>
    <t>25. Trật tự, an toàn xã hội các quý năm 2020</t>
  </si>
  <si>
    <t>26. Thu ngân sách Nhà nước trên địa bàn</t>
  </si>
  <si>
    <t>Số liệu</t>
  </si>
  <si>
    <t xml:space="preserve">Số liệu </t>
  </si>
  <si>
    <t xml:space="preserve">Cơ cấu </t>
  </si>
  <si>
    <t>TỔNG THU NSNN TRÊN ĐỊA BÀN</t>
  </si>
  <si>
    <t xml:space="preserve">Thu từ doanh nghiệp nhà nước 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</si>
  <si>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</si>
  <si>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</si>
  <si>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</si>
  <si>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</si>
  <si>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</si>
  <si>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</si>
  <si>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</si>
  <si>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</si>
  <si>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</si>
  <si>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</si>
  <si>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</si>
  <si>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</si>
  <si>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IV. Thu viện trợ</t>
  </si>
  <si>
    <r>
      <rPr>
        <i/>
        <sz val="12"/>
        <color theme="1"/>
        <rFont val="Times New Roman"/>
        <family val="1"/>
      </rPr>
      <t>Trong đó:</t>
    </r>
    <r>
      <rPr>
        <sz val="12"/>
        <color theme="1"/>
        <rFont val="Times New Roman"/>
        <family val="1"/>
      </rPr>
      <t xml:space="preserve"> Lệ phí trước bạ</t>
    </r>
  </si>
  <si>
    <t xml:space="preserve"> (%)</t>
  </si>
  <si>
    <t>so với năm</t>
  </si>
  <si>
    <t>Chênh lệch thu, chi của ngân sách nhà nước</t>
  </si>
  <si>
    <t>27. Chi ngân sách Nhà nước trên địa bàn</t>
  </si>
  <si>
    <t xml:space="preserve">TỔNG CHI NGÂN SÁCH NHÀ NƯỚC 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</si>
  <si>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</si>
  <si>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</si>
  <si>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</si>
  <si>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</si>
  <si>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</si>
  <si>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</si>
  <si>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</si>
  <si>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</si>
  <si>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</si>
  <si>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</si>
  <si>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</si>
  <si>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</si>
  <si>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</si>
  <si>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</si>
  <si>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</si>
  <si>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</si>
  <si>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</si>
  <si>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</si>
  <si>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</si>
  <si>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 xml:space="preserve">28. Một số chỉ tiêu dân số và lao động </t>
  </si>
  <si>
    <t>Nghìn người</t>
  </si>
  <si>
    <t xml:space="preserve">Nam </t>
  </si>
  <si>
    <t xml:space="preserve">Thành thị </t>
  </si>
  <si>
    <t xml:space="preserve">Lực lượng lao động từ 15 tuổi trở lên </t>
  </si>
  <si>
    <t xml:space="preserve">Lao động từ 15 tuổi trở lên đang làm việc hàng năm </t>
  </si>
  <si>
    <t xml:space="preserve"> năm 2019 (%)</t>
  </si>
  <si>
    <t>Tổng giá trị tài sản thiệt hại
ước tính (Triệu đồng)</t>
  </si>
  <si>
    <t>so với năm</t>
  </si>
  <si>
    <t xml:space="preserve">  </t>
  </si>
  <si>
    <t>Gieo trồng một số cây vụ đông</t>
  </si>
  <si>
    <t>Tháng</t>
  </si>
  <si>
    <t>Thu hồi vốn, thu cổ tức, lợi nhuận, lợi nhuận sau thuế.</t>
  </si>
</sst>
</file>

<file path=xl/styles.xml><?xml version="1.0" encoding="utf-8"?>
<styleSheet xmlns="http://schemas.openxmlformats.org/spreadsheetml/2006/main">
  <numFmts count="45">
    <numFmt numFmtId="43" formatCode="_-* #,##0.00\ _₫_-;\-* #,##0.00\ _₫_-;_-* &quot;-&quot;??\ _₫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* #,##0.00_-;\-* #,##0.00_-;_-* &quot;-&quot;??_-;_-@_-"/>
    <numFmt numFmtId="171" formatCode="_-&quot;$&quot;* #,##0_-;\-&quot;$&quot;* #,##0_-;_-&quot;$&quot;* &quot;-&quot;_-;_-@_-"/>
    <numFmt numFmtId="172" formatCode="#,##0.0;[Red]\-#,##0.0"/>
    <numFmt numFmtId="173" formatCode="#.##"/>
    <numFmt numFmtId="174" formatCode="_-* #,##0.00\ _V_N_D_-;\-* #,##0.00\ _V_N_D_-;_-* &quot;-&quot;??\ _V_N_D_-;_-@_-"/>
    <numFmt numFmtId="175" formatCode="_-* #,##0\ _V_N_D_-;\-* #,##0\ _V_N_D_-;_-* &quot;-&quot;\ _V_N_D_-;_-@_-"/>
    <numFmt numFmtId="176" formatCode="&quot;SFr.&quot;\ #,##0.00;[Red]&quot;SFr.&quot;\ \-#,##0.00"/>
    <numFmt numFmtId="177" formatCode="0E+00;\趰"/>
    <numFmt numFmtId="178" formatCode="_ &quot;SFr.&quot;\ * #,##0_ ;_ &quot;SFr.&quot;\ * \-#,##0_ ;_ &quot;SFr.&quot;\ * &quot;-&quot;_ ;_ @_ "/>
    <numFmt numFmtId="179" formatCode="_ * #,##0_ ;_ * \-#,##0_ ;_ * &quot;-&quot;_ ;_ @_ "/>
    <numFmt numFmtId="180" formatCode="_ * #,##0.00_ ;_ * \-#,##0.00_ ;_ * &quot;-&quot;??_ ;_ @_ "/>
    <numFmt numFmtId="181" formatCode="0.000"/>
    <numFmt numFmtId="182" formatCode="_-* #,##0.00\ &quot;F&quot;_-;\-* #,##0.00\ &quot;F&quot;_-;_-* &quot;-&quot;??\ &quot;F&quot;_-;_-@_-"/>
    <numFmt numFmtId="183" formatCode="_-* #,##0\ _P_t_s_-;\-* #,##0\ _P_t_s_-;_-* &quot;-&quot;\ _P_t_s_-;_-@_-"/>
    <numFmt numFmtId="184" formatCode="\ \ ########"/>
    <numFmt numFmtId="185" formatCode="&quot;\&quot;#,##0;[Red]&quot;\&quot;\-#,##0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m/d"/>
    <numFmt numFmtId="191" formatCode="_ * #,##0.00_)\ &quot;ĐỒNG&quot;_ ;_ * \(#,##0.00\)\ &quot;ĐỒNG&quot;_ ;_ * &quot;-&quot;??_)\ &quot;ĐỒNG&quot;_ ;_ @_ "/>
    <numFmt numFmtId="192" formatCode="\$#,##0\ ;\(\$#,##0\)"/>
    <numFmt numFmtId="193" formatCode="\t0.00%"/>
    <numFmt numFmtId="194" formatCode="\t#\ ??/??"/>
    <numFmt numFmtId="195" formatCode="_([$€-2]* #,##0.00_);_([$€-2]* \(#,##0.00\);_([$€-2]* &quot;-&quot;??_)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(* #,##0.0_);_(* \(#,##0.0\);_(* &quot;&quot;&quot;&quot;\-&quot;&quot;&quot;&quot;_);_(@_)"/>
    <numFmt numFmtId="203" formatCode="_(* #,##0.00_);_(* \(#,##0.00\);_(* &quot;&quot;&quot;&quot;\-&quot;&quot;&quot;&quot;_);_(@_)"/>
    <numFmt numFmtId="204" formatCode="_-* #,##0\ _₫_-;\-* #,##0\ _₫_-;_-* &quot;-&quot;??\ _₫_-;_-@_-"/>
    <numFmt numFmtId="205" formatCode="_(* #,##0_);_(* \(#,##0\);_(* &quot;-&quot;??_);_(@_)"/>
    <numFmt numFmtId="206" formatCode="###\ ###.0"/>
    <numFmt numFmtId="207" formatCode="#,##0.0000"/>
  </numFmts>
  <fonts count="116">
    <font>
      <sz val="12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i/>
      <sz val="10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6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9.5"/>
      <name val="Arial"/>
      <family val="2"/>
    </font>
    <font>
      <b/>
      <sz val="9"/>
      <name val="Arial"/>
      <family val="2"/>
    </font>
    <font>
      <b/>
      <sz val="13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9">
    <xf numFmtId="0" fontId="0" fillId="0" borderId="0"/>
    <xf numFmtId="0" fontId="4" fillId="0" borderId="0"/>
    <xf numFmtId="0" fontId="7" fillId="0" borderId="0"/>
    <xf numFmtId="171" fontId="9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73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71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4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0" fontId="9" fillId="0" borderId="0" applyFont="0" applyFill="0" applyBorder="0" applyAlignment="0" applyProtection="0"/>
    <xf numFmtId="175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5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15" fillId="0" borderId="0" applyFont="0" applyFill="0" applyBorder="0" applyAlignment="0" applyProtection="0"/>
    <xf numFmtId="169" fontId="9" fillId="0" borderId="0" applyFont="0" applyFill="0" applyBorder="0" applyAlignment="0" applyProtection="0"/>
    <xf numFmtId="175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71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6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80" fontId="28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81" fontId="7" fillId="0" borderId="0" applyFill="0" applyBorder="0" applyAlignment="0"/>
    <xf numFmtId="181" fontId="16" fillId="0" borderId="0" applyFill="0" applyBorder="0" applyAlignment="0"/>
    <xf numFmtId="181" fontId="16" fillId="0" borderId="0" applyFill="0" applyBorder="0" applyAlignment="0"/>
    <xf numFmtId="0" fontId="33" fillId="22" borderId="3" applyNumberFormat="0" applyAlignment="0" applyProtection="0"/>
    <xf numFmtId="0" fontId="34" fillId="0" borderId="0"/>
    <xf numFmtId="182" fontId="15" fillId="0" borderId="0" applyFont="0" applyFill="0" applyBorder="0" applyAlignment="0" applyProtection="0"/>
    <xf numFmtId="0" fontId="35" fillId="23" borderId="4" applyNumberFormat="0" applyAlignment="0" applyProtection="0"/>
    <xf numFmtId="165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3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8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7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7" fillId="0" borderId="0" applyFont="0" applyFill="0" applyBorder="0" applyAlignment="0" applyProtection="0"/>
    <xf numFmtId="189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91" fontId="16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/>
    <xf numFmtId="0" fontId="7" fillId="0" borderId="0" applyFont="0" applyFill="0" applyBorder="0" applyAlignment="0" applyProtection="0"/>
    <xf numFmtId="3" fontId="46" fillId="0" borderId="5">
      <alignment horizontal="left" vertical="top" wrapText="1"/>
    </xf>
    <xf numFmtId="194" fontId="7" fillId="0" borderId="0"/>
    <xf numFmtId="195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6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5" fillId="9" borderId="3" applyNumberFormat="0" applyAlignment="0" applyProtection="0"/>
    <xf numFmtId="0" fontId="7" fillId="0" borderId="0"/>
    <xf numFmtId="0" fontId="56" fillId="0" borderId="9" applyNumberFormat="0" applyFill="0" applyAlignment="0" applyProtection="0"/>
    <xf numFmtId="0" fontId="57" fillId="0" borderId="10"/>
    <xf numFmtId="168" fontId="7" fillId="0" borderId="11"/>
    <xf numFmtId="168" fontId="16" fillId="0" borderId="11"/>
    <xf numFmtId="168" fontId="16" fillId="0" borderId="11"/>
    <xf numFmtId="190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7" fontId="60" fillId="0" borderId="0"/>
    <xf numFmtId="197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2" applyNumberFormat="0" applyFont="0" applyAlignment="0" applyProtection="0"/>
    <xf numFmtId="0" fontId="66" fillId="22" borderId="13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98" fontId="7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8" applyAlignment="0">
      <alignment horizontal="center" vertical="center" wrapText="1"/>
    </xf>
    <xf numFmtId="0" fontId="73" fillId="0" borderId="8">
      <alignment horizontal="center" vertical="center" wrapText="1"/>
    </xf>
    <xf numFmtId="3" fontId="8" fillId="0" borderId="0"/>
    <xf numFmtId="0" fontId="74" fillId="0" borderId="14"/>
    <xf numFmtId="0" fontId="57" fillId="0" borderId="0"/>
    <xf numFmtId="0" fontId="75" fillId="0" borderId="0" applyFont="0">
      <alignment horizontal="centerContinuous"/>
    </xf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" fillId="0" borderId="15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5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9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200" fontId="83" fillId="0" borderId="0" applyFont="0" applyFill="0" applyBorder="0" applyAlignment="0" applyProtection="0"/>
    <xf numFmtId="185" fontId="83" fillId="0" borderId="0" applyFont="0" applyFill="0" applyBorder="0" applyAlignment="0" applyProtection="0"/>
    <xf numFmtId="0" fontId="84" fillId="0" borderId="0"/>
    <xf numFmtId="0" fontId="6" fillId="0" borderId="0"/>
    <xf numFmtId="169" fontId="85" fillId="0" borderId="0" applyFont="0" applyFill="0" applyBorder="0" applyAlignment="0" applyProtection="0"/>
    <xf numFmtId="170" fontId="85" fillId="0" borderId="0" applyFont="0" applyFill="0" applyBorder="0" applyAlignment="0" applyProtection="0"/>
    <xf numFmtId="0" fontId="4" fillId="0" borderId="0"/>
    <xf numFmtId="171" fontId="85" fillId="0" borderId="0" applyFont="0" applyFill="0" applyBorder="0" applyAlignment="0" applyProtection="0"/>
    <xf numFmtId="201" fontId="86" fillId="0" borderId="0" applyFont="0" applyFill="0" applyBorder="0" applyAlignment="0" applyProtection="0"/>
    <xf numFmtId="187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87" fillId="0" borderId="0"/>
    <xf numFmtId="0" fontId="42" fillId="0" borderId="0"/>
    <xf numFmtId="0" fontId="7" fillId="0" borderId="0"/>
    <xf numFmtId="0" fontId="23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88" fillId="0" borderId="0"/>
    <xf numFmtId="165" fontId="8" fillId="0" borderId="0"/>
    <xf numFmtId="165" fontId="8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7" fillId="0" borderId="0"/>
    <xf numFmtId="165" fontId="8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8" fillId="0" borderId="0"/>
    <xf numFmtId="165" fontId="8" fillId="0" borderId="0"/>
    <xf numFmtId="0" fontId="7" fillId="0" borderId="0"/>
    <xf numFmtId="0" fontId="7" fillId="0" borderId="0"/>
    <xf numFmtId="165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9" fillId="0" borderId="0" applyFont="0" applyFill="0" applyBorder="0" applyAlignment="0" applyProtection="0"/>
    <xf numFmtId="0" fontId="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9" fillId="0" borderId="0"/>
    <xf numFmtId="0" fontId="7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7" fillId="0" borderId="0"/>
  </cellStyleXfs>
  <cellXfs count="566">
    <xf numFmtId="0" fontId="0" fillId="0" borderId="0" xfId="0"/>
    <xf numFmtId="0" fontId="90" fillId="0" borderId="0" xfId="2663" applyNumberFormat="1" applyFont="1" applyFill="1" applyBorder="1" applyAlignment="1"/>
    <xf numFmtId="0" fontId="30" fillId="0" borderId="0" xfId="2664" applyFont="1" applyFill="1"/>
    <xf numFmtId="0" fontId="30" fillId="0" borderId="0" xfId="2665" applyFont="1" applyFill="1" applyBorder="1"/>
    <xf numFmtId="0" fontId="30" fillId="0" borderId="0" xfId="2666" applyFont="1" applyFill="1" applyBorder="1" applyAlignment="1">
      <alignment horizontal="centerContinuous"/>
    </xf>
    <xf numFmtId="0" fontId="30" fillId="0" borderId="0" xfId="2672" applyFont="1" applyBorder="1"/>
    <xf numFmtId="0" fontId="68" fillId="0" borderId="0" xfId="2410" applyFont="1" applyFill="1"/>
    <xf numFmtId="0" fontId="68" fillId="0" borderId="0" xfId="2663" applyFont="1" applyFill="1" applyBorder="1"/>
    <xf numFmtId="0" fontId="93" fillId="0" borderId="0" xfId="2663" applyFont="1" applyFill="1" applyBorder="1" applyAlignment="1">
      <alignment horizontal="right"/>
    </xf>
    <xf numFmtId="186" fontId="68" fillId="0" borderId="0" xfId="2410" applyNumberFormat="1" applyFont="1" applyFill="1"/>
    <xf numFmtId="0" fontId="30" fillId="0" borderId="0" xfId="2679" applyFont="1" applyBorder="1"/>
    <xf numFmtId="0" fontId="68" fillId="0" borderId="0" xfId="2326" applyFont="1" applyFill="1"/>
    <xf numFmtId="0" fontId="68" fillId="0" borderId="0" xfId="2326" applyFont="1" applyFill="1" applyBorder="1"/>
    <xf numFmtId="0" fontId="68" fillId="0" borderId="0" xfId="2670" applyFont="1" applyBorder="1"/>
    <xf numFmtId="0" fontId="91" fillId="0" borderId="0" xfId="2672" applyFont="1" applyBorder="1" applyAlignment="1"/>
    <xf numFmtId="0" fontId="30" fillId="0" borderId="0" xfId="2672" applyFont="1" applyBorder="1" applyAlignment="1"/>
    <xf numFmtId="0" fontId="96" fillId="0" borderId="0" xfId="2672" applyFont="1" applyBorder="1" applyAlignment="1"/>
    <xf numFmtId="0" fontId="30" fillId="0" borderId="0" xfId="2679" applyFont="1"/>
    <xf numFmtId="186" fontId="30" fillId="0" borderId="0" xfId="2679" applyNumberFormat="1" applyFont="1" applyBorder="1"/>
    <xf numFmtId="0" fontId="30" fillId="0" borderId="0" xfId="2667" applyFont="1" applyBorder="1" applyAlignment="1">
      <alignment horizontal="left" indent="1"/>
    </xf>
    <xf numFmtId="1" fontId="30" fillId="0" borderId="0" xfId="2679" applyNumberFormat="1" applyFont="1" applyFill="1" applyBorder="1" applyAlignment="1">
      <alignment horizontal="right" indent="1"/>
    </xf>
    <xf numFmtId="0" fontId="30" fillId="0" borderId="0" xfId="2667" applyFont="1" applyFill="1" applyBorder="1" applyAlignment="1">
      <alignment horizontal="left" indent="1"/>
    </xf>
    <xf numFmtId="0" fontId="30" fillId="0" borderId="0" xfId="2674" applyFont="1" applyBorder="1" applyAlignment="1">
      <alignment horizontal="left"/>
    </xf>
    <xf numFmtId="186" fontId="30" fillId="0" borderId="0" xfId="2679" applyNumberFormat="1" applyFont="1" applyBorder="1" applyAlignment="1">
      <alignment horizontal="right" indent="2"/>
    </xf>
    <xf numFmtId="1" fontId="30" fillId="0" borderId="0" xfId="2679" applyNumberFormat="1" applyFont="1" applyFill="1" applyAlignment="1">
      <alignment horizontal="right" indent="1"/>
    </xf>
    <xf numFmtId="186" fontId="30" fillId="0" borderId="0" xfId="2679" applyNumberFormat="1" applyFont="1" applyAlignment="1">
      <alignment horizontal="right" indent="2"/>
    </xf>
    <xf numFmtId="0" fontId="30" fillId="0" borderId="0" xfId="2679" applyFont="1" applyFill="1"/>
    <xf numFmtId="0" fontId="30" fillId="0" borderId="0" xfId="2683" applyFont="1" applyFill="1" applyBorder="1" applyAlignment="1">
      <alignment horizontal="left" indent="1"/>
    </xf>
    <xf numFmtId="204" fontId="30" fillId="0" borderId="0" xfId="4278" applyNumberFormat="1" applyFont="1" applyBorder="1" applyAlignment="1">
      <alignment horizontal="right"/>
    </xf>
    <xf numFmtId="204" fontId="30" fillId="0" borderId="0" xfId="4278" applyNumberFormat="1" applyFont="1"/>
    <xf numFmtId="0" fontId="96" fillId="0" borderId="0" xfId="2674" applyFont="1" applyBorder="1"/>
    <xf numFmtId="204" fontId="30" fillId="0" borderId="0" xfId="4278" applyNumberFormat="1" applyFont="1" applyFill="1" applyBorder="1" applyAlignment="1">
      <alignment horizontal="right"/>
    </xf>
    <xf numFmtId="204" fontId="30" fillId="0" borderId="0" xfId="4278" applyNumberFormat="1" applyFont="1" applyFill="1" applyAlignment="1">
      <alignment horizontal="right"/>
    </xf>
    <xf numFmtId="1" fontId="30" fillId="0" borderId="0" xfId="2679" applyNumberFormat="1" applyFont="1" applyFill="1" applyAlignment="1">
      <alignment horizontal="right"/>
    </xf>
    <xf numFmtId="0" fontId="91" fillId="0" borderId="0" xfId="2664" applyNumberFormat="1" applyFont="1" applyFill="1" applyAlignment="1">
      <alignment horizontal="left"/>
    </xf>
    <xf numFmtId="0" fontId="30" fillId="0" borderId="0" xfId="2664" applyFont="1" applyFill="1" applyAlignment="1">
      <alignment horizontal="right"/>
    </xf>
    <xf numFmtId="0" fontId="30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186" fontId="100" fillId="0" borderId="0" xfId="2672" applyNumberFormat="1" applyFont="1" applyBorder="1" applyAlignment="1">
      <alignment horizontal="right" indent="3"/>
    </xf>
    <xf numFmtId="0" fontId="100" fillId="0" borderId="0" xfId="2672" applyFont="1" applyBorder="1" applyAlignment="1"/>
    <xf numFmtId="0" fontId="99" fillId="0" borderId="0" xfId="2672" applyFont="1" applyBorder="1" applyAlignment="1"/>
    <xf numFmtId="186" fontId="100" fillId="0" borderId="0" xfId="2672" applyNumberFormat="1" applyFont="1" applyBorder="1" applyAlignment="1">
      <alignment horizontal="right" indent="1"/>
    </xf>
    <xf numFmtId="3" fontId="99" fillId="0" borderId="0" xfId="2672" applyNumberFormat="1" applyFont="1" applyBorder="1" applyAlignment="1"/>
    <xf numFmtId="202" fontId="100" fillId="0" borderId="0" xfId="3624" applyNumberFormat="1" applyFont="1" applyBorder="1" applyAlignment="1">
      <alignment horizontal="center" vertical="center" wrapText="1"/>
    </xf>
    <xf numFmtId="202" fontId="101" fillId="0" borderId="0" xfId="3624" applyNumberFormat="1" applyFont="1" applyBorder="1" applyAlignment="1">
      <alignment horizontal="center" vertical="center" wrapText="1"/>
    </xf>
    <xf numFmtId="0" fontId="100" fillId="0" borderId="0" xfId="2672" applyFont="1" applyBorder="1"/>
    <xf numFmtId="202" fontId="100" fillId="0" borderId="0" xfId="2672" applyNumberFormat="1" applyFont="1" applyBorder="1"/>
    <xf numFmtId="0" fontId="30" fillId="0" borderId="0" xfId="2672" applyFont="1" applyBorder="1" applyAlignment="1">
      <alignment vertical="center"/>
    </xf>
    <xf numFmtId="0" fontId="30" fillId="0" borderId="0" xfId="2679" applyFont="1" applyAlignment="1">
      <alignment vertical="center"/>
    </xf>
    <xf numFmtId="2" fontId="30" fillId="0" borderId="0" xfId="2665" applyNumberFormat="1" applyFont="1" applyFill="1" applyBorder="1"/>
    <xf numFmtId="0" fontId="30" fillId="0" borderId="0" xfId="0" applyFont="1"/>
    <xf numFmtId="0" fontId="91" fillId="0" borderId="0" xfId="0" applyFont="1"/>
    <xf numFmtId="3" fontId="103" fillId="0" borderId="0" xfId="2410" applyNumberFormat="1" applyFont="1"/>
    <xf numFmtId="0" fontId="103" fillId="0" borderId="0" xfId="0" applyFont="1"/>
    <xf numFmtId="3" fontId="103" fillId="0" borderId="0" xfId="0" applyNumberFormat="1" applyFont="1"/>
    <xf numFmtId="0" fontId="30" fillId="0" borderId="0" xfId="2410" applyFont="1"/>
    <xf numFmtId="0" fontId="103" fillId="0" borderId="0" xfId="2410" applyFont="1"/>
    <xf numFmtId="4" fontId="103" fillId="0" borderId="0" xfId="0" applyNumberFormat="1" applyFont="1"/>
    <xf numFmtId="0" fontId="68" fillId="0" borderId="0" xfId="0" quotePrefix="1" applyFont="1" applyBorder="1"/>
    <xf numFmtId="3" fontId="68" fillId="0" borderId="0" xfId="0" applyNumberFormat="1" applyFont="1" applyBorder="1" applyAlignment="1">
      <alignment horizontal="right"/>
    </xf>
    <xf numFmtId="4" fontId="68" fillId="0" borderId="0" xfId="0" applyNumberFormat="1" applyFont="1" applyBorder="1"/>
    <xf numFmtId="3" fontId="30" fillId="0" borderId="0" xfId="0" applyNumberFormat="1" applyFont="1" applyAlignment="1">
      <alignment horizontal="right"/>
    </xf>
    <xf numFmtId="4" fontId="30" fillId="0" borderId="0" xfId="0" applyNumberFormat="1" applyFont="1"/>
    <xf numFmtId="0" fontId="68" fillId="0" borderId="0" xfId="0" applyFont="1"/>
    <xf numFmtId="3" fontId="68" fillId="0" borderId="0" xfId="0" applyNumberFormat="1" applyFont="1" applyAlignment="1">
      <alignment horizontal="right"/>
    </xf>
    <xf numFmtId="4" fontId="68" fillId="0" borderId="0" xfId="0" applyNumberFormat="1" applyFont="1"/>
    <xf numFmtId="0" fontId="90" fillId="0" borderId="0" xfId="2663" applyNumberFormat="1" applyFont="1" applyFill="1" applyBorder="1" applyAlignment="1">
      <alignment vertical="center"/>
    </xf>
    <xf numFmtId="0" fontId="90" fillId="0" borderId="0" xfId="0" applyFont="1"/>
    <xf numFmtId="0" fontId="102" fillId="0" borderId="0" xfId="0" applyFont="1"/>
    <xf numFmtId="0" fontId="97" fillId="0" borderId="0" xfId="0" applyFont="1" applyBorder="1" applyAlignment="1">
      <alignment horizontal="center" vertical="top" wrapText="1"/>
    </xf>
    <xf numFmtId="2" fontId="103" fillId="0" borderId="0" xfId="0" applyNumberFormat="1" applyFont="1"/>
    <xf numFmtId="181" fontId="91" fillId="0" borderId="0" xfId="0" applyNumberFormat="1" applyFont="1"/>
    <xf numFmtId="3" fontId="30" fillId="0" borderId="0" xfId="0" applyNumberFormat="1" applyFont="1"/>
    <xf numFmtId="3" fontId="90" fillId="0" borderId="0" xfId="0" applyNumberFormat="1" applyFont="1"/>
    <xf numFmtId="3" fontId="102" fillId="0" borderId="0" xfId="0" applyNumberFormat="1" applyFont="1"/>
    <xf numFmtId="37" fontId="30" fillId="0" borderId="0" xfId="2672" applyNumberFormat="1" applyFont="1" applyBorder="1" applyAlignment="1">
      <alignment vertical="center"/>
    </xf>
    <xf numFmtId="3" fontId="100" fillId="0" borderId="0" xfId="2672" applyNumberFormat="1" applyFont="1" applyBorder="1" applyAlignment="1"/>
    <xf numFmtId="4" fontId="100" fillId="0" borderId="0" xfId="2672" applyNumberFormat="1" applyFont="1" applyBorder="1" applyAlignment="1"/>
    <xf numFmtId="2" fontId="100" fillId="0" borderId="0" xfId="2672" applyNumberFormat="1" applyFont="1" applyBorder="1" applyAlignment="1"/>
    <xf numFmtId="3" fontId="94" fillId="0" borderId="0" xfId="0" applyNumberFormat="1" applyFont="1" applyBorder="1" applyAlignment="1">
      <alignment horizontal="right" wrapText="1"/>
    </xf>
    <xf numFmtId="3" fontId="30" fillId="0" borderId="0" xfId="2679" applyNumberFormat="1" applyFont="1" applyBorder="1"/>
    <xf numFmtId="2" fontId="30" fillId="0" borderId="0" xfId="2679" applyNumberFormat="1" applyFont="1" applyBorder="1"/>
    <xf numFmtId="0" fontId="68" fillId="0" borderId="0" xfId="0" applyFont="1" applyBorder="1"/>
    <xf numFmtId="3" fontId="68" fillId="0" borderId="0" xfId="0" applyNumberFormat="1" applyFont="1" applyBorder="1" applyAlignment="1">
      <alignment horizontal="center"/>
    </xf>
    <xf numFmtId="4" fontId="68" fillId="0" borderId="0" xfId="0" applyNumberFormat="1" applyFont="1" applyBorder="1" applyAlignment="1">
      <alignment horizontal="center"/>
    </xf>
    <xf numFmtId="0" fontId="90" fillId="0" borderId="0" xfId="0" applyFont="1" applyFill="1" applyBorder="1"/>
    <xf numFmtId="0" fontId="90" fillId="0" borderId="0" xfId="0" applyFont="1" applyFill="1" applyBorder="1" applyAlignment="1">
      <alignment horizontal="left" indent="1"/>
    </xf>
    <xf numFmtId="0" fontId="68" fillId="0" borderId="0" xfId="0" applyFont="1" applyFill="1" applyBorder="1" applyAlignment="1">
      <alignment horizontal="left" indent="2"/>
    </xf>
    <xf numFmtId="0" fontId="68" fillId="0" borderId="0" xfId="2410" applyFont="1" applyFill="1" applyBorder="1"/>
    <xf numFmtId="3" fontId="68" fillId="0" borderId="0" xfId="2410" applyNumberFormat="1" applyFont="1" applyFill="1" applyBorder="1" applyAlignment="1">
      <alignment horizontal="center"/>
    </xf>
    <xf numFmtId="4" fontId="68" fillId="0" borderId="0" xfId="2410" applyNumberFormat="1" applyFont="1" applyFill="1" applyBorder="1" applyAlignment="1">
      <alignment horizontal="center"/>
    </xf>
    <xf numFmtId="2" fontId="90" fillId="0" borderId="0" xfId="0" applyNumberFormat="1" applyFont="1" applyBorder="1" applyAlignment="1">
      <alignment horizontal="left"/>
    </xf>
    <xf numFmtId="2" fontId="90" fillId="0" borderId="0" xfId="0" applyNumberFormat="1" applyFont="1" applyBorder="1" applyAlignment="1">
      <alignment horizontal="left" wrapText="1"/>
    </xf>
    <xf numFmtId="2" fontId="93" fillId="0" borderId="0" xfId="0" applyNumberFormat="1" applyFont="1" applyBorder="1" applyAlignment="1">
      <alignment horizontal="left" wrapText="1" indent="1"/>
    </xf>
    <xf numFmtId="4" fontId="68" fillId="0" borderId="0" xfId="0" applyNumberFormat="1" applyFont="1" applyBorder="1" applyAlignment="1">
      <alignment horizontal="right"/>
    </xf>
    <xf numFmtId="0" fontId="91" fillId="0" borderId="0" xfId="0" applyFont="1" applyBorder="1"/>
    <xf numFmtId="0" fontId="30" fillId="0" borderId="0" xfId="0" applyFont="1" applyBorder="1"/>
    <xf numFmtId="2" fontId="103" fillId="0" borderId="0" xfId="0" applyNumberFormat="1" applyFont="1" applyBorder="1"/>
    <xf numFmtId="0" fontId="103" fillId="0" borderId="0" xfId="0" applyFont="1" applyBorder="1"/>
    <xf numFmtId="2" fontId="68" fillId="0" borderId="0" xfId="0" applyNumberFormat="1" applyFont="1" applyBorder="1" applyAlignment="1">
      <alignment horizontal="left" wrapText="1" indent="2"/>
    </xf>
    <xf numFmtId="2" fontId="68" fillId="0" borderId="0" xfId="0" applyNumberFormat="1" applyFont="1" applyBorder="1" applyAlignment="1">
      <alignment horizontal="left" indent="1"/>
    </xf>
    <xf numFmtId="2" fontId="90" fillId="0" borderId="0" xfId="0" applyNumberFormat="1" applyFont="1" applyBorder="1" applyAlignment="1"/>
    <xf numFmtId="0" fontId="90" fillId="0" borderId="0" xfId="0" applyNumberFormat="1" applyFont="1" applyFill="1" applyBorder="1" applyAlignment="1"/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left" wrapText="1"/>
    </xf>
    <xf numFmtId="49" fontId="95" fillId="0" borderId="0" xfId="0" applyNumberFormat="1" applyFont="1" applyFill="1" applyBorder="1" applyAlignment="1">
      <alignment horizontal="center" wrapText="1"/>
    </xf>
    <xf numFmtId="49" fontId="92" fillId="0" borderId="0" xfId="0" applyNumberFormat="1" applyFont="1" applyFill="1" applyBorder="1" applyAlignment="1">
      <alignment horizontal="center" wrapText="1"/>
    </xf>
    <xf numFmtId="3" fontId="104" fillId="0" borderId="0" xfId="0" applyNumberFormat="1" applyFont="1" applyBorder="1" applyAlignment="1">
      <alignment horizontal="right" wrapText="1"/>
    </xf>
    <xf numFmtId="204" fontId="96" fillId="0" borderId="0" xfId="4278" applyNumberFormat="1" applyFont="1" applyBorder="1" applyAlignment="1">
      <alignment horizontal="right"/>
    </xf>
    <xf numFmtId="1" fontId="98" fillId="0" borderId="0" xfId="2680" applyNumberFormat="1" applyFont="1" applyBorder="1" applyAlignment="1">
      <alignment horizontal="right"/>
    </xf>
    <xf numFmtId="1" fontId="30" fillId="0" borderId="0" xfId="2679" applyNumberFormat="1" applyFont="1" applyBorder="1"/>
    <xf numFmtId="0" fontId="90" fillId="0" borderId="0" xfId="0" applyFont="1" applyBorder="1" applyAlignment="1">
      <alignment wrapText="1"/>
    </xf>
    <xf numFmtId="0" fontId="30" fillId="0" borderId="0" xfId="2667" applyFont="1" applyBorder="1" applyAlignment="1">
      <alignment horizontal="left"/>
    </xf>
    <xf numFmtId="1" fontId="30" fillId="0" borderId="0" xfId="2679" applyNumberFormat="1" applyFont="1" applyFill="1" applyBorder="1" applyAlignment="1">
      <alignment horizontal="right"/>
    </xf>
    <xf numFmtId="186" fontId="30" fillId="0" borderId="0" xfId="2679" applyNumberFormat="1" applyFont="1" applyBorder="1" applyAlignment="1">
      <alignment horizontal="right"/>
    </xf>
    <xf numFmtId="2" fontId="68" fillId="0" borderId="0" xfId="0" applyNumberFormat="1" applyFont="1" applyBorder="1" applyAlignment="1">
      <alignment horizontal="left"/>
    </xf>
    <xf numFmtId="2" fontId="68" fillId="0" borderId="0" xfId="0" applyNumberFormat="1" applyFont="1" applyBorder="1" applyAlignment="1">
      <alignment horizontal="left" wrapText="1"/>
    </xf>
    <xf numFmtId="0" fontId="68" fillId="0" borderId="0" xfId="0" applyFont="1" applyBorder="1" applyAlignment="1">
      <alignment horizontal="left"/>
    </xf>
    <xf numFmtId="0" fontId="68" fillId="0" borderId="0" xfId="0" applyFont="1" applyBorder="1" applyAlignment="1">
      <alignment horizontal="left" wrapText="1"/>
    </xf>
    <xf numFmtId="0" fontId="90" fillId="0" borderId="0" xfId="2672" applyFont="1" applyBorder="1" applyAlignment="1"/>
    <xf numFmtId="0" fontId="68" fillId="0" borderId="0" xfId="2672" applyFont="1" applyBorder="1" applyAlignment="1">
      <alignment horizontal="left" indent="1"/>
    </xf>
    <xf numFmtId="0" fontId="90" fillId="0" borderId="0" xfId="2672" applyFont="1" applyBorder="1"/>
    <xf numFmtId="0" fontId="91" fillId="0" borderId="0" xfId="2672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68" fillId="0" borderId="0" xfId="2670" applyFont="1" applyBorder="1" applyAlignment="1"/>
    <xf numFmtId="0" fontId="90" fillId="0" borderId="0" xfId="2675" applyNumberFormat="1" applyFont="1" applyBorder="1" applyAlignment="1">
      <alignment wrapText="1"/>
    </xf>
    <xf numFmtId="0" fontId="68" fillId="0" borderId="0" xfId="2675" applyFont="1" applyBorder="1" applyAlignment="1"/>
    <xf numFmtId="0" fontId="90" fillId="0" borderId="0" xfId="2675" applyNumberFormat="1" applyFont="1" applyBorder="1" applyAlignment="1">
      <alignment horizontal="left"/>
    </xf>
    <xf numFmtId="0" fontId="68" fillId="0" borderId="0" xfId="2675" applyNumberFormat="1" applyFont="1" applyBorder="1" applyAlignment="1">
      <alignment horizontal="left" indent="1"/>
    </xf>
    <xf numFmtId="0" fontId="104" fillId="0" borderId="0" xfId="0" applyFont="1" applyBorder="1" applyAlignment="1">
      <alignment horizontal="left" indent="1"/>
    </xf>
    <xf numFmtId="0" fontId="94" fillId="0" borderId="0" xfId="0" applyFont="1" applyBorder="1" applyAlignment="1"/>
    <xf numFmtId="3" fontId="94" fillId="0" borderId="0" xfId="0" applyNumberFormat="1" applyFont="1" applyBorder="1" applyAlignment="1">
      <alignment horizontal="right" indent="1"/>
    </xf>
    <xf numFmtId="2" fontId="94" fillId="0" borderId="0" xfId="0" applyNumberFormat="1" applyFont="1" applyBorder="1" applyAlignment="1">
      <alignment horizontal="right" wrapText="1" indent="2"/>
    </xf>
    <xf numFmtId="4" fontId="94" fillId="0" borderId="0" xfId="0" applyNumberFormat="1" applyFont="1" applyBorder="1" applyAlignment="1">
      <alignment horizontal="right" wrapText="1" indent="2"/>
    </xf>
    <xf numFmtId="2" fontId="10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2" fontId="94" fillId="0" borderId="0" xfId="0" applyNumberFormat="1" applyFont="1" applyBorder="1" applyAlignment="1">
      <alignment horizontal="right" wrapText="1" indent="3"/>
    </xf>
    <xf numFmtId="2" fontId="104" fillId="0" borderId="0" xfId="0" applyNumberFormat="1" applyFont="1" applyBorder="1" applyAlignment="1">
      <alignment horizontal="right" wrapText="1" indent="3"/>
    </xf>
    <xf numFmtId="4" fontId="94" fillId="0" borderId="0" xfId="0" applyNumberFormat="1" applyFont="1" applyBorder="1" applyAlignment="1">
      <alignment horizontal="right" indent="2"/>
    </xf>
    <xf numFmtId="4" fontId="94" fillId="0" borderId="0" xfId="0" applyNumberFormat="1" applyFont="1" applyBorder="1" applyAlignment="1">
      <alignment horizontal="right" indent="3"/>
    </xf>
    <xf numFmtId="203" fontId="90" fillId="0" borderId="0" xfId="2684" applyNumberFormat="1" applyFont="1" applyBorder="1" applyAlignment="1">
      <alignment horizontal="right" wrapText="1" indent="1"/>
    </xf>
    <xf numFmtId="203" fontId="68" fillId="0" borderId="0" xfId="2684" applyNumberFormat="1" applyFont="1" applyBorder="1" applyAlignment="1">
      <alignment horizontal="right" wrapText="1" indent="1"/>
    </xf>
    <xf numFmtId="37" fontId="90" fillId="0" borderId="0" xfId="2684" applyNumberFormat="1" applyFont="1" applyBorder="1" applyAlignment="1">
      <alignment wrapText="1"/>
    </xf>
    <xf numFmtId="37" fontId="68" fillId="0" borderId="0" xfId="2684" applyNumberFormat="1" applyFont="1" applyBorder="1" applyAlignment="1">
      <alignment wrapText="1"/>
    </xf>
    <xf numFmtId="3" fontId="68" fillId="0" borderId="0" xfId="2680" applyNumberFormat="1" applyFont="1" applyBorder="1" applyAlignment="1">
      <alignment horizontal="right" indent="1"/>
    </xf>
    <xf numFmtId="3" fontId="102" fillId="0" borderId="0" xfId="2680" applyNumberFormat="1" applyFont="1" applyBorder="1" applyAlignment="1">
      <alignment horizontal="right" indent="1"/>
    </xf>
    <xf numFmtId="2" fontId="90" fillId="0" borderId="0" xfId="2680" applyNumberFormat="1" applyFont="1" applyBorder="1" applyAlignment="1">
      <alignment horizontal="right" indent="1"/>
    </xf>
    <xf numFmtId="2" fontId="68" fillId="0" borderId="0" xfId="2680" applyNumberFormat="1" applyFont="1" applyBorder="1" applyAlignment="1">
      <alignment horizontal="right" indent="1"/>
    </xf>
    <xf numFmtId="3" fontId="104" fillId="0" borderId="0" xfId="0" applyNumberFormat="1" applyFont="1" applyFill="1" applyBorder="1" applyAlignment="1">
      <alignment horizontal="right" wrapText="1" indent="1"/>
    </xf>
    <xf numFmtId="4" fontId="104" fillId="0" borderId="0" xfId="0" applyNumberFormat="1" applyFont="1" applyFill="1" applyBorder="1" applyAlignment="1">
      <alignment horizontal="right" wrapText="1" indent="2"/>
    </xf>
    <xf numFmtId="4" fontId="90" fillId="0" borderId="0" xfId="0" applyNumberFormat="1" applyFont="1" applyBorder="1" applyAlignment="1">
      <alignment horizontal="right"/>
    </xf>
    <xf numFmtId="3" fontId="90" fillId="0" borderId="0" xfId="0" applyNumberFormat="1" applyFont="1" applyBorder="1" applyAlignment="1">
      <alignment horizontal="right" indent="1"/>
    </xf>
    <xf numFmtId="4" fontId="90" fillId="0" borderId="0" xfId="0" applyNumberFormat="1" applyFont="1" applyBorder="1" applyAlignment="1">
      <alignment horizontal="right" indent="1"/>
    </xf>
    <xf numFmtId="3" fontId="68" fillId="0" borderId="0" xfId="0" applyNumberFormat="1" applyFont="1" applyBorder="1" applyAlignment="1">
      <alignment horizontal="right" indent="1"/>
    </xf>
    <xf numFmtId="4" fontId="68" fillId="0" borderId="0" xfId="0" applyNumberFormat="1" applyFont="1" applyBorder="1" applyAlignment="1">
      <alignment horizontal="right" indent="1"/>
    </xf>
    <xf numFmtId="4" fontId="68" fillId="0" borderId="0" xfId="2410" applyNumberFormat="1" applyFont="1" applyBorder="1" applyAlignment="1">
      <alignment horizontal="right" indent="1"/>
    </xf>
    <xf numFmtId="4" fontId="90" fillId="0" borderId="0" xfId="2410" applyNumberFormat="1" applyFont="1" applyBorder="1" applyAlignment="1">
      <alignment horizontal="right" indent="1"/>
    </xf>
    <xf numFmtId="2" fontId="68" fillId="0" borderId="0" xfId="0" applyNumberFormat="1" applyFont="1" applyBorder="1" applyAlignment="1">
      <alignment horizontal="right" indent="3"/>
    </xf>
    <xf numFmtId="4" fontId="68" fillId="0" borderId="0" xfId="0" applyNumberFormat="1" applyFont="1" applyBorder="1" applyAlignment="1">
      <alignment horizontal="right" indent="2"/>
    </xf>
    <xf numFmtId="2" fontId="90" fillId="0" borderId="0" xfId="0" applyNumberFormat="1" applyFont="1" applyBorder="1" applyAlignment="1">
      <alignment horizontal="right" indent="3"/>
    </xf>
    <xf numFmtId="4" fontId="68" fillId="0" borderId="0" xfId="0" applyNumberFormat="1" applyFont="1" applyBorder="1" applyAlignment="1">
      <alignment horizontal="right" indent="3"/>
    </xf>
    <xf numFmtId="3" fontId="90" fillId="0" borderId="0" xfId="2410" applyNumberFormat="1" applyFont="1" applyFill="1" applyBorder="1" applyAlignment="1">
      <alignment horizontal="right" indent="2"/>
    </xf>
    <xf numFmtId="3" fontId="68" fillId="0" borderId="0" xfId="2410" applyNumberFormat="1" applyFont="1" applyFill="1" applyBorder="1" applyAlignment="1">
      <alignment horizontal="right" indent="2"/>
    </xf>
    <xf numFmtId="4" fontId="90" fillId="0" borderId="0" xfId="2663" applyNumberFormat="1" applyFont="1" applyFill="1" applyBorder="1" applyAlignment="1">
      <alignment horizontal="right" indent="3"/>
    </xf>
    <xf numFmtId="4" fontId="68" fillId="0" borderId="0" xfId="2663" applyNumberFormat="1" applyFont="1" applyFill="1" applyBorder="1" applyAlignment="1">
      <alignment horizontal="right" indent="3"/>
    </xf>
    <xf numFmtId="2" fontId="68" fillId="0" borderId="0" xfId="0" applyNumberFormat="1" applyFont="1" applyBorder="1" applyAlignment="1">
      <alignment wrapText="1"/>
    </xf>
    <xf numFmtId="203" fontId="90" fillId="0" borderId="0" xfId="2684" applyNumberFormat="1" applyFont="1" applyBorder="1" applyAlignment="1">
      <alignment horizontal="right" wrapText="1" indent="2"/>
    </xf>
    <xf numFmtId="203" fontId="68" fillId="0" borderId="0" xfId="2684" applyNumberFormat="1" applyFont="1" applyBorder="1" applyAlignment="1">
      <alignment horizontal="right" wrapText="1" indent="2"/>
    </xf>
    <xf numFmtId="0" fontId="68" fillId="0" borderId="0" xfId="2664" applyNumberFormat="1" applyFont="1" applyFill="1" applyBorder="1" applyAlignment="1">
      <alignment horizontal="center" vertical="center" wrapText="1"/>
    </xf>
    <xf numFmtId="3" fontId="68" fillId="0" borderId="0" xfId="2665" applyNumberFormat="1" applyFont="1" applyFill="1" applyBorder="1"/>
    <xf numFmtId="3" fontId="30" fillId="0" borderId="0" xfId="2672" applyNumberFormat="1" applyFont="1" applyBorder="1" applyAlignment="1">
      <alignment vertical="center"/>
    </xf>
    <xf numFmtId="3" fontId="30" fillId="0" borderId="0" xfId="2672" applyNumberFormat="1" applyFont="1" applyBorder="1" applyAlignment="1"/>
    <xf numFmtId="2" fontId="68" fillId="0" borderId="0" xfId="0" applyNumberFormat="1" applyFont="1" applyBorder="1" applyAlignment="1">
      <alignment horizontal="left" wrapText="1" indent="1"/>
    </xf>
    <xf numFmtId="4" fontId="91" fillId="0" borderId="0" xfId="0" applyNumberFormat="1" applyFont="1"/>
    <xf numFmtId="1" fontId="91" fillId="0" borderId="0" xfId="0" applyNumberFormat="1" applyFont="1"/>
    <xf numFmtId="4" fontId="90" fillId="0" borderId="0" xfId="4278" applyNumberFormat="1" applyFont="1" applyBorder="1" applyAlignment="1">
      <alignment horizontal="right" indent="1"/>
    </xf>
    <xf numFmtId="3" fontId="30" fillId="0" borderId="0" xfId="2672" applyNumberFormat="1" applyFont="1" applyBorder="1"/>
    <xf numFmtId="0" fontId="68" fillId="0" borderId="0" xfId="2679" applyFont="1" applyBorder="1"/>
    <xf numFmtId="3" fontId="90" fillId="0" borderId="0" xfId="0" applyNumberFormat="1" applyFont="1" applyBorder="1" applyAlignment="1">
      <alignment horizontal="right"/>
    </xf>
    <xf numFmtId="2" fontId="90" fillId="0" borderId="0" xfId="0" applyNumberFormat="1" applyFont="1" applyBorder="1" applyAlignment="1">
      <alignment horizontal="right"/>
    </xf>
    <xf numFmtId="3" fontId="68" fillId="0" borderId="0" xfId="0" applyNumberFormat="1" applyFont="1" applyBorder="1" applyAlignment="1">
      <alignment horizontal="right" indent="2"/>
    </xf>
    <xf numFmtId="2" fontId="90" fillId="0" borderId="0" xfId="0" applyNumberFormat="1" applyFont="1" applyBorder="1" applyAlignment="1">
      <alignment wrapText="1"/>
    </xf>
    <xf numFmtId="2" fontId="102" fillId="0" borderId="0" xfId="0" applyNumberFormat="1" applyFont="1" applyBorder="1" applyAlignment="1">
      <alignment horizontal="right" indent="2"/>
    </xf>
    <xf numFmtId="3" fontId="102" fillId="0" borderId="0" xfId="0" applyNumberFormat="1" applyFont="1" applyBorder="1" applyAlignment="1">
      <alignment horizontal="right" indent="2"/>
    </xf>
    <xf numFmtId="4" fontId="102" fillId="0" borderId="0" xfId="0" applyNumberFormat="1" applyFont="1" applyBorder="1" applyAlignment="1">
      <alignment horizontal="right" indent="2"/>
    </xf>
    <xf numFmtId="4" fontId="30" fillId="0" borderId="0" xfId="2672" applyNumberFormat="1" applyFont="1" applyBorder="1" applyAlignment="1">
      <alignment vertical="center"/>
    </xf>
    <xf numFmtId="3" fontId="91" fillId="0" borderId="0" xfId="0" applyNumberFormat="1" applyFont="1"/>
    <xf numFmtId="0" fontId="97" fillId="0" borderId="0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8" fillId="0" borderId="16" xfId="1" applyFont="1" applyBorder="1" applyAlignment="1">
      <alignment horizontal="center" vertical="center" wrapText="1"/>
    </xf>
    <xf numFmtId="0" fontId="68" fillId="0" borderId="0" xfId="1" applyFont="1"/>
    <xf numFmtId="0" fontId="90" fillId="0" borderId="0" xfId="1" applyFont="1"/>
    <xf numFmtId="0" fontId="68" fillId="0" borderId="1" xfId="1" applyFont="1" applyBorder="1"/>
    <xf numFmtId="0" fontId="68" fillId="0" borderId="0" xfId="1" applyFont="1" applyBorder="1"/>
    <xf numFmtId="0" fontId="68" fillId="0" borderId="16" xfId="1" applyFont="1" applyBorder="1"/>
    <xf numFmtId="0" fontId="68" fillId="0" borderId="16" xfId="1" applyFont="1" applyBorder="1" applyAlignment="1">
      <alignment horizontal="center" vertical="center"/>
    </xf>
    <xf numFmtId="0" fontId="68" fillId="0" borderId="0" xfId="1" applyFont="1" applyBorder="1" applyAlignment="1">
      <alignment horizontal="center" vertical="center"/>
    </xf>
    <xf numFmtId="0" fontId="68" fillId="0" borderId="0" xfId="1" applyFont="1" applyBorder="1" applyAlignment="1">
      <alignment horizontal="center" vertical="center" wrapText="1"/>
    </xf>
    <xf numFmtId="2" fontId="68" fillId="0" borderId="1" xfId="1" applyNumberFormat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right" vertical="top" wrapText="1"/>
    </xf>
    <xf numFmtId="3" fontId="90" fillId="0" borderId="0" xfId="2326" applyNumberFormat="1" applyFont="1" applyFill="1" applyBorder="1" applyAlignment="1">
      <alignment horizontal="right" indent="1"/>
    </xf>
    <xf numFmtId="4" fontId="90" fillId="0" borderId="0" xfId="2326" applyNumberFormat="1" applyFont="1" applyFill="1" applyBorder="1" applyAlignment="1">
      <alignment horizontal="right" indent="1"/>
    </xf>
    <xf numFmtId="186" fontId="90" fillId="0" borderId="0" xfId="2326" applyNumberFormat="1" applyFont="1" applyFill="1" applyBorder="1"/>
    <xf numFmtId="4" fontId="90" fillId="0" borderId="0" xfId="2326" applyNumberFormat="1" applyFont="1" applyFill="1" applyBorder="1"/>
    <xf numFmtId="0" fontId="68" fillId="0" borderId="0" xfId="1" applyFont="1" applyFill="1"/>
    <xf numFmtId="3" fontId="68" fillId="0" borderId="0" xfId="1" applyNumberFormat="1" applyFont="1" applyFill="1"/>
    <xf numFmtId="3" fontId="68" fillId="0" borderId="0" xfId="1" applyNumberFormat="1" applyFont="1"/>
    <xf numFmtId="205" fontId="68" fillId="0" borderId="0" xfId="4278" applyNumberFormat="1" applyFont="1"/>
    <xf numFmtId="205" fontId="68" fillId="0" borderId="0" xfId="1" applyNumberFormat="1" applyFont="1"/>
    <xf numFmtId="167" fontId="68" fillId="0" borderId="0" xfId="1" applyNumberFormat="1" applyFont="1"/>
    <xf numFmtId="3" fontId="68" fillId="0" borderId="0" xfId="2326" applyNumberFormat="1" applyFont="1" applyFill="1" applyBorder="1" applyAlignment="1">
      <alignment horizontal="right" indent="1"/>
    </xf>
    <xf numFmtId="4" fontId="68" fillId="0" borderId="0" xfId="2326" applyNumberFormat="1" applyFont="1" applyFill="1" applyBorder="1" applyAlignment="1">
      <alignment horizontal="right" indent="1"/>
    </xf>
    <xf numFmtId="4" fontId="68" fillId="0" borderId="0" xfId="2326" applyNumberFormat="1" applyFont="1" applyFill="1" applyBorder="1"/>
    <xf numFmtId="167" fontId="68" fillId="0" borderId="0" xfId="4278" applyNumberFormat="1" applyFont="1"/>
    <xf numFmtId="0" fontId="68" fillId="0" borderId="0" xfId="1" applyFont="1" applyBorder="1" applyAlignment="1">
      <alignment horizontal="left"/>
    </xf>
    <xf numFmtId="0" fontId="68" fillId="0" borderId="0" xfId="1" applyFont="1" applyAlignment="1"/>
    <xf numFmtId="3" fontId="68" fillId="0" borderId="0" xfId="2326" applyNumberFormat="1" applyFont="1" applyAlignment="1">
      <alignment horizontal="right" indent="1"/>
    </xf>
    <xf numFmtId="186" fontId="90" fillId="0" borderId="0" xfId="2326" applyNumberFormat="1" applyFont="1" applyBorder="1"/>
    <xf numFmtId="4" fontId="68" fillId="0" borderId="0" xfId="2326" applyNumberFormat="1" applyFont="1"/>
    <xf numFmtId="3" fontId="68" fillId="0" borderId="0" xfId="2326" applyNumberFormat="1" applyFont="1" applyBorder="1" applyAlignment="1">
      <alignment horizontal="right" wrapText="1" indent="1"/>
    </xf>
    <xf numFmtId="0" fontId="68" fillId="0" borderId="0" xfId="1" applyFont="1" applyAlignment="1">
      <alignment wrapText="1"/>
    </xf>
    <xf numFmtId="0" fontId="68" fillId="0" borderId="0" xfId="2663" applyNumberFormat="1" applyFont="1" applyFill="1" applyBorder="1" applyAlignment="1">
      <alignment horizontal="center" vertical="top" wrapText="1"/>
    </xf>
    <xf numFmtId="0" fontId="68" fillId="0" borderId="16" xfId="2663" applyNumberFormat="1" applyFont="1" applyFill="1" applyBorder="1" applyAlignment="1">
      <alignment horizontal="center" vertical="center"/>
    </xf>
    <xf numFmtId="0" fontId="68" fillId="0" borderId="1" xfId="2663" applyNumberFormat="1" applyFont="1" applyFill="1" applyBorder="1" applyAlignment="1">
      <alignment horizontal="center" vertical="center"/>
    </xf>
    <xf numFmtId="0" fontId="68" fillId="0" borderId="1" xfId="2663" applyFont="1" applyFill="1" applyBorder="1"/>
    <xf numFmtId="0" fontId="68" fillId="0" borderId="0" xfId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68" fillId="0" borderId="16" xfId="1" applyFont="1" applyBorder="1" applyAlignment="1">
      <alignment horizontal="center" vertical="center" wrapText="1"/>
    </xf>
    <xf numFmtId="0" fontId="97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right"/>
    </xf>
    <xf numFmtId="0" fontId="90" fillId="0" borderId="16" xfId="0" applyFont="1" applyBorder="1" applyAlignment="1">
      <alignment horizontal="center" vertical="top" wrapText="1"/>
    </xf>
    <xf numFmtId="0" fontId="90" fillId="0" borderId="0" xfId="0" applyFont="1" applyBorder="1" applyAlignment="1">
      <alignment horizontal="center" vertical="top" wrapText="1"/>
    </xf>
    <xf numFmtId="2" fontId="93" fillId="0" borderId="0" xfId="0" applyNumberFormat="1" applyFont="1" applyBorder="1" applyAlignment="1">
      <alignment wrapText="1"/>
    </xf>
    <xf numFmtId="2" fontId="90" fillId="0" borderId="0" xfId="0" applyNumberFormat="1" applyFont="1" applyBorder="1" applyAlignment="1">
      <alignment horizontal="center"/>
    </xf>
    <xf numFmtId="2" fontId="68" fillId="0" borderId="0" xfId="0" applyNumberFormat="1" applyFont="1" applyBorder="1" applyAlignment="1">
      <alignment horizontal="center" wrapText="1"/>
    </xf>
    <xf numFmtId="0" fontId="97" fillId="0" borderId="16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104" fillId="0" borderId="0" xfId="2411" applyFont="1" applyBorder="1" applyAlignment="1">
      <alignment horizontal="center" vertical="center"/>
    </xf>
    <xf numFmtId="0" fontId="104" fillId="0" borderId="1" xfId="2411" applyFont="1" applyBorder="1" applyAlignment="1">
      <alignment horizontal="center" vertical="center"/>
    </xf>
    <xf numFmtId="0" fontId="68" fillId="0" borderId="0" xfId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68" fillId="0" borderId="16" xfId="1" applyFont="1" applyBorder="1" applyAlignment="1">
      <alignment horizontal="center" vertical="center" wrapText="1"/>
    </xf>
    <xf numFmtId="0" fontId="97" fillId="0" borderId="0" xfId="2663" applyNumberFormat="1" applyFont="1" applyFill="1" applyBorder="1" applyAlignment="1">
      <alignment horizontal="center" vertical="center"/>
    </xf>
    <xf numFmtId="0" fontId="97" fillId="0" borderId="0" xfId="2664" applyNumberFormat="1" applyFont="1" applyFill="1" applyAlignment="1">
      <alignment horizontal="center" vertical="center" wrapText="1"/>
    </xf>
    <xf numFmtId="0" fontId="68" fillId="0" borderId="16" xfId="2679" applyNumberFormat="1" applyFont="1" applyBorder="1" applyAlignment="1">
      <alignment horizontal="center" vertical="center" wrapText="1"/>
    </xf>
    <xf numFmtId="0" fontId="93" fillId="0" borderId="0" xfId="2672" applyFont="1" applyBorder="1" applyAlignment="1">
      <alignment horizontal="right"/>
    </xf>
    <xf numFmtId="0" fontId="68" fillId="0" borderId="16" xfId="2666" applyFont="1" applyFill="1" applyBorder="1" applyAlignment="1">
      <alignment horizontal="center" vertical="center"/>
    </xf>
    <xf numFmtId="0" fontId="68" fillId="0" borderId="16" xfId="2670" applyNumberFormat="1" applyFont="1" applyBorder="1" applyAlignment="1">
      <alignment horizontal="center" vertical="center" wrapText="1"/>
    </xf>
    <xf numFmtId="0" fontId="68" fillId="0" borderId="0" xfId="2670" applyNumberFormat="1" applyFont="1" applyBorder="1" applyAlignment="1">
      <alignment horizontal="center" vertical="center"/>
    </xf>
    <xf numFmtId="0" fontId="68" fillId="0" borderId="1" xfId="2670" applyNumberFormat="1" applyFont="1" applyBorder="1" applyAlignment="1">
      <alignment horizontal="center" vertical="center"/>
    </xf>
    <xf numFmtId="0" fontId="68" fillId="0" borderId="0" xfId="0" quotePrefix="1" applyFont="1" applyBorder="1" applyAlignment="1">
      <alignment horizontal="left" indent="1"/>
    </xf>
    <xf numFmtId="0" fontId="68" fillId="0" borderId="0" xfId="2411" applyFont="1" applyFill="1"/>
    <xf numFmtId="0" fontId="68" fillId="0" borderId="0" xfId="2411" applyFont="1" applyFill="1" applyAlignment="1">
      <alignment horizontal="left" indent="1"/>
    </xf>
    <xf numFmtId="0" fontId="93" fillId="0" borderId="0" xfId="0" applyFont="1" applyBorder="1" applyAlignment="1"/>
    <xf numFmtId="4" fontId="90" fillId="0" borderId="0" xfId="0" applyNumberFormat="1" applyFont="1" applyBorder="1" applyAlignment="1">
      <alignment horizontal="right" indent="2"/>
    </xf>
    <xf numFmtId="4" fontId="68" fillId="0" borderId="0" xfId="2410" applyNumberFormat="1" applyFont="1" applyBorder="1" applyAlignment="1">
      <alignment horizontal="right" indent="2"/>
    </xf>
    <xf numFmtId="4" fontId="90" fillId="0" borderId="0" xfId="2410" applyNumberFormat="1" applyFont="1" applyBorder="1" applyAlignment="1">
      <alignment horizontal="right" indent="2"/>
    </xf>
    <xf numFmtId="0" fontId="68" fillId="0" borderId="16" xfId="2664" applyNumberFormat="1" applyFont="1" applyFill="1" applyBorder="1" applyAlignment="1">
      <alignment horizontal="center" vertical="center" wrapText="1"/>
    </xf>
    <xf numFmtId="0" fontId="68" fillId="0" borderId="1" xfId="2664" applyNumberFormat="1" applyFont="1" applyFill="1" applyBorder="1" applyAlignment="1">
      <alignment horizontal="center" vertical="center" wrapText="1"/>
    </xf>
    <xf numFmtId="0" fontId="93" fillId="0" borderId="1" xfId="2664" applyFont="1" applyFill="1" applyBorder="1" applyAlignment="1"/>
    <xf numFmtId="49" fontId="104" fillId="0" borderId="0" xfId="0" applyNumberFormat="1" applyFont="1" applyBorder="1" applyAlignment="1">
      <alignment horizontal="left" wrapText="1" indent="1"/>
    </xf>
    <xf numFmtId="49" fontId="104" fillId="0" borderId="0" xfId="0" applyNumberFormat="1" applyFont="1" applyBorder="1" applyAlignment="1">
      <alignment horizontal="left" indent="1"/>
    </xf>
    <xf numFmtId="0" fontId="90" fillId="0" borderId="16" xfId="2664" applyNumberFormat="1" applyFont="1" applyFill="1" applyBorder="1" applyAlignment="1">
      <alignment horizontal="left"/>
    </xf>
    <xf numFmtId="0" fontId="90" fillId="0" borderId="0" xfId="2664" applyNumberFormat="1" applyFont="1" applyFill="1" applyAlignment="1">
      <alignment horizontal="left"/>
    </xf>
    <xf numFmtId="0" fontId="90" fillId="0" borderId="0" xfId="2664" applyNumberFormat="1" applyFont="1" applyFill="1" applyBorder="1" applyAlignment="1">
      <alignment vertical="center" wrapText="1"/>
    </xf>
    <xf numFmtId="49" fontId="104" fillId="0" borderId="0" xfId="2686" applyNumberFormat="1" applyFont="1" applyFill="1" applyBorder="1" applyAlignment="1" applyProtection="1">
      <alignment horizontal="left" indent="1"/>
    </xf>
    <xf numFmtId="0" fontId="68" fillId="0" borderId="0" xfId="2664" applyFont="1" applyFill="1"/>
    <xf numFmtId="0" fontId="97" fillId="0" borderId="0" xfId="2664" applyNumberFormat="1" applyFont="1" applyFill="1" applyAlignment="1">
      <alignment vertical="center" wrapText="1"/>
    </xf>
    <xf numFmtId="0" fontId="68" fillId="0" borderId="0" xfId="2666" applyFont="1" applyFill="1" applyBorder="1" applyAlignment="1">
      <alignment horizontal="center" vertical="center"/>
    </xf>
    <xf numFmtId="0" fontId="68" fillId="0" borderId="0" xfId="2666" quotePrefix="1" applyFont="1" applyFill="1" applyBorder="1" applyAlignment="1">
      <alignment horizontal="center" vertical="center"/>
    </xf>
    <xf numFmtId="0" fontId="68" fillId="0" borderId="1" xfId="2666" applyFont="1" applyFill="1" applyBorder="1" applyAlignment="1">
      <alignment horizontal="center" vertical="center"/>
    </xf>
    <xf numFmtId="186" fontId="68" fillId="0" borderId="1" xfId="2664" applyNumberFormat="1" applyFont="1" applyFill="1" applyBorder="1" applyAlignment="1">
      <alignment horizontal="center" vertical="center"/>
    </xf>
    <xf numFmtId="0" fontId="30" fillId="0" borderId="16" xfId="2666" applyFont="1" applyFill="1" applyBorder="1" applyAlignment="1">
      <alignment horizontal="centerContinuous"/>
    </xf>
    <xf numFmtId="0" fontId="68" fillId="0" borderId="16" xfId="2666" applyFont="1" applyFill="1" applyBorder="1" applyAlignment="1">
      <alignment horizontal="centerContinuous"/>
    </xf>
    <xf numFmtId="0" fontId="68" fillId="0" borderId="0" xfId="2666" applyFont="1" applyFill="1" applyBorder="1" applyAlignment="1">
      <alignment horizontal="centerContinuous"/>
    </xf>
    <xf numFmtId="0" fontId="93" fillId="0" borderId="0" xfId="2679" applyNumberFormat="1" applyFont="1" applyBorder="1" applyAlignment="1"/>
    <xf numFmtId="0" fontId="68" fillId="0" borderId="16" xfId="2679" applyFont="1" applyBorder="1" applyAlignment="1">
      <alignment horizontal="center" vertical="center" wrapText="1"/>
    </xf>
    <xf numFmtId="0" fontId="68" fillId="0" borderId="0" xfId="2679" applyFont="1" applyBorder="1" applyAlignment="1">
      <alignment horizontal="center" vertical="center" wrapText="1"/>
    </xf>
    <xf numFmtId="0" fontId="93" fillId="0" borderId="1" xfId="2664" applyFont="1" applyFill="1" applyBorder="1" applyAlignment="1">
      <alignment horizontal="right" vertical="center"/>
    </xf>
    <xf numFmtId="0" fontId="93" fillId="0" borderId="0" xfId="2663" applyNumberFormat="1" applyFont="1" applyFill="1" applyBorder="1" applyAlignment="1">
      <alignment horizontal="right" vertical="center"/>
    </xf>
    <xf numFmtId="0" fontId="68" fillId="0" borderId="1" xfId="2679" applyFont="1" applyBorder="1"/>
    <xf numFmtId="0" fontId="90" fillId="0" borderId="0" xfId="2674" applyFont="1" applyBorder="1" applyAlignment="1">
      <alignment horizontal="left" wrapText="1"/>
    </xf>
    <xf numFmtId="0" fontId="68" fillId="0" borderId="0" xfId="2674" applyFont="1" applyBorder="1" applyAlignment="1">
      <alignment horizontal="left" wrapText="1" indent="1"/>
    </xf>
    <xf numFmtId="0" fontId="68" fillId="0" borderId="0" xfId="2674" applyFont="1" applyFill="1" applyBorder="1" applyAlignment="1">
      <alignment horizontal="left" wrapText="1" indent="1"/>
    </xf>
    <xf numFmtId="0" fontId="97" fillId="0" borderId="0" xfId="2663" applyNumberFormat="1" applyFont="1" applyFill="1" applyBorder="1" applyAlignment="1">
      <alignment vertical="center" wrapText="1"/>
    </xf>
    <xf numFmtId="4" fontId="90" fillId="0" borderId="0" xfId="2680" applyNumberFormat="1" applyFont="1" applyBorder="1" applyAlignment="1">
      <alignment horizontal="right" indent="1"/>
    </xf>
    <xf numFmtId="4" fontId="68" fillId="0" borderId="0" xfId="2680" applyNumberFormat="1" applyFont="1" applyBorder="1" applyAlignment="1">
      <alignment horizontal="right" indent="1"/>
    </xf>
    <xf numFmtId="4" fontId="102" fillId="0" borderId="0" xfId="2680" applyNumberFormat="1" applyFont="1" applyBorder="1" applyAlignment="1">
      <alignment horizontal="right" indent="1"/>
    </xf>
    <xf numFmtId="0" fontId="97" fillId="0" borderId="16" xfId="2663" applyNumberFormat="1" applyFont="1" applyFill="1" applyBorder="1" applyAlignment="1">
      <alignment vertical="center" wrapText="1"/>
    </xf>
    <xf numFmtId="0" fontId="97" fillId="0" borderId="16" xfId="2663" applyNumberFormat="1" applyFont="1" applyFill="1" applyBorder="1" applyAlignment="1">
      <alignment horizontal="center" vertical="center"/>
    </xf>
    <xf numFmtId="0" fontId="68" fillId="0" borderId="0" xfId="0" applyFont="1" applyBorder="1" applyAlignment="1">
      <alignment horizontal="left" wrapText="1" indent="1"/>
    </xf>
    <xf numFmtId="0" fontId="68" fillId="0" borderId="0" xfId="0" quotePrefix="1" applyFont="1" applyBorder="1" applyAlignment="1">
      <alignment horizontal="left" wrapText="1" indent="1"/>
    </xf>
    <xf numFmtId="0" fontId="102" fillId="0" borderId="0" xfId="0" applyFont="1" applyBorder="1" applyAlignment="1">
      <alignment horizontal="left" wrapText="1" indent="2"/>
    </xf>
    <xf numFmtId="0" fontId="93" fillId="0" borderId="1" xfId="2663" applyNumberFormat="1" applyFont="1" applyFill="1" applyBorder="1" applyAlignment="1">
      <alignment horizontal="right" vertical="center" wrapText="1"/>
    </xf>
    <xf numFmtId="0" fontId="68" fillId="0" borderId="0" xfId="2679" applyFont="1" applyAlignment="1">
      <alignment horizontal="center" vertical="center" wrapText="1"/>
    </xf>
    <xf numFmtId="0" fontId="68" fillId="0" borderId="1" xfId="2679" applyFont="1" applyBorder="1" applyAlignment="1">
      <alignment horizontal="center" vertical="center" wrapText="1"/>
    </xf>
    <xf numFmtId="0" fontId="68" fillId="0" borderId="16" xfId="2666" applyFont="1" applyBorder="1" applyAlignment="1">
      <alignment horizontal="center" vertical="center"/>
    </xf>
    <xf numFmtId="0" fontId="68" fillId="0" borderId="0" xfId="2666" applyFont="1" applyAlignment="1">
      <alignment horizontal="center" vertical="center"/>
    </xf>
    <xf numFmtId="0" fontId="68" fillId="0" borderId="0" xfId="1" applyFont="1" applyAlignment="1">
      <alignment horizontal="center" vertical="center" wrapText="1"/>
    </xf>
    <xf numFmtId="0" fontId="93" fillId="0" borderId="0" xfId="2672" applyFont="1" applyBorder="1" applyAlignment="1"/>
    <xf numFmtId="0" fontId="7" fillId="0" borderId="0" xfId="2672" applyFont="1" applyBorder="1" applyAlignment="1"/>
    <xf numFmtId="0" fontId="7" fillId="0" borderId="16" xfId="2672" applyFont="1" applyBorder="1" applyAlignment="1"/>
    <xf numFmtId="0" fontId="104" fillId="0" borderId="16" xfId="4282" applyFont="1" applyBorder="1" applyAlignment="1">
      <alignment horizontal="center" vertical="center" wrapText="1"/>
    </xf>
    <xf numFmtId="0" fontId="104" fillId="0" borderId="0" xfId="4282" applyFont="1" applyBorder="1" applyAlignment="1">
      <alignment horizontal="center" vertical="center" wrapText="1"/>
    </xf>
    <xf numFmtId="0" fontId="104" fillId="0" borderId="1" xfId="4282" applyFont="1" applyBorder="1" applyAlignment="1">
      <alignment horizontal="center" vertical="center" wrapText="1"/>
    </xf>
    <xf numFmtId="0" fontId="90" fillId="0" borderId="0" xfId="2672" applyFont="1" applyBorder="1" applyAlignment="1">
      <alignment horizontal="left"/>
    </xf>
    <xf numFmtId="0" fontId="90" fillId="0" borderId="0" xfId="0" applyFont="1" applyBorder="1" applyAlignment="1">
      <alignment horizontal="left" wrapText="1"/>
    </xf>
    <xf numFmtId="0" fontId="90" fillId="0" borderId="0" xfId="0" applyNumberFormat="1" applyFont="1" applyFill="1" applyBorder="1" applyAlignment="1">
      <alignment horizontal="left"/>
    </xf>
    <xf numFmtId="0" fontId="93" fillId="0" borderId="0" xfId="2663" applyNumberFormat="1" applyFont="1" applyFill="1" applyBorder="1" applyAlignment="1">
      <alignment horizontal="right" vertical="center" wrapText="1"/>
    </xf>
    <xf numFmtId="0" fontId="93" fillId="0" borderId="0" xfId="2672" applyFont="1" applyBorder="1" applyAlignment="1">
      <alignment horizontal="right" vertical="center"/>
    </xf>
    <xf numFmtId="0" fontId="7" fillId="0" borderId="0" xfId="2678"/>
    <xf numFmtId="0" fontId="7" fillId="0" borderId="0" xfId="2670" applyFont="1" applyBorder="1"/>
    <xf numFmtId="0" fontId="6" fillId="0" borderId="0" xfId="2678" applyFont="1"/>
    <xf numFmtId="0" fontId="6" fillId="0" borderId="0" xfId="2670" applyFont="1" applyBorder="1"/>
    <xf numFmtId="0" fontId="7" fillId="0" borderId="16" xfId="2670" applyFont="1" applyBorder="1"/>
    <xf numFmtId="0" fontId="110" fillId="0" borderId="0" xfId="2678" applyFont="1"/>
    <xf numFmtId="0" fontId="8" fillId="0" borderId="0" xfId="2670" applyFont="1" applyBorder="1"/>
    <xf numFmtId="2" fontId="7" fillId="0" borderId="0" xfId="2678" applyNumberFormat="1" applyFont="1"/>
    <xf numFmtId="2" fontId="7" fillId="0" borderId="0" xfId="2678" applyNumberFormat="1" applyFont="1" applyAlignment="1">
      <alignment horizontal="right" indent="1"/>
    </xf>
    <xf numFmtId="2" fontId="7" fillId="0" borderId="0" xfId="2673" applyNumberFormat="1" applyFont="1" applyBorder="1" applyAlignment="1">
      <alignment horizontal="right" indent="3"/>
    </xf>
    <xf numFmtId="2" fontId="7" fillId="0" borderId="0" xfId="2678" applyNumberFormat="1"/>
    <xf numFmtId="2" fontId="111" fillId="0" borderId="0" xfId="2673" applyNumberFormat="1" applyFont="1" applyBorder="1" applyAlignment="1">
      <alignment horizontal="right"/>
    </xf>
    <xf numFmtId="165" fontId="104" fillId="0" borderId="16" xfId="3589" applyFont="1" applyBorder="1" applyAlignment="1">
      <alignment horizontal="center" vertical="center" wrapText="1"/>
    </xf>
    <xf numFmtId="0" fontId="68" fillId="0" borderId="0" xfId="2670" applyNumberFormat="1" applyFont="1" applyFill="1" applyBorder="1" applyAlignment="1">
      <alignment horizontal="center" vertical="center"/>
    </xf>
    <xf numFmtId="165" fontId="104" fillId="0" borderId="0" xfId="3589" applyFont="1" applyBorder="1" applyAlignment="1">
      <alignment horizontal="center" vertical="center" wrapText="1"/>
    </xf>
    <xf numFmtId="0" fontId="68" fillId="0" borderId="0" xfId="2670" applyNumberFormat="1" applyFont="1" applyBorder="1" applyAlignment="1">
      <alignment horizontal="center" vertical="center" wrapText="1"/>
    </xf>
    <xf numFmtId="0" fontId="68" fillId="0" borderId="0" xfId="2670" quotePrefix="1" applyFont="1" applyFill="1" applyBorder="1" applyAlignment="1">
      <alignment horizontal="center" vertical="center"/>
    </xf>
    <xf numFmtId="0" fontId="68" fillId="0" borderId="1" xfId="2670" applyFont="1" applyBorder="1" applyAlignment="1">
      <alignment vertical="center"/>
    </xf>
    <xf numFmtId="165" fontId="104" fillId="0" borderId="1" xfId="3589" applyFont="1" applyBorder="1" applyAlignment="1">
      <alignment horizontal="center" vertical="center" wrapText="1"/>
    </xf>
    <xf numFmtId="0" fontId="90" fillId="0" borderId="0" xfId="2670" applyFont="1" applyBorder="1" applyAlignment="1">
      <alignment horizontal="left"/>
    </xf>
    <xf numFmtId="0" fontId="68" fillId="0" borderId="0" xfId="2670" applyFont="1" applyBorder="1" applyAlignment="1">
      <alignment horizontal="left" indent="1"/>
    </xf>
    <xf numFmtId="0" fontId="102" fillId="0" borderId="0" xfId="2670" applyFont="1" applyBorder="1" applyAlignment="1">
      <alignment horizontal="left" indent="1"/>
    </xf>
    <xf numFmtId="186" fontId="90" fillId="0" borderId="0" xfId="2670" applyNumberFormat="1" applyFont="1" applyBorder="1" applyAlignment="1">
      <alignment horizontal="center"/>
    </xf>
    <xf numFmtId="0" fontId="68" fillId="0" borderId="0" xfId="2686" applyFont="1" applyFill="1"/>
    <xf numFmtId="0" fontId="68" fillId="0" borderId="0" xfId="2686" applyFont="1" applyFill="1" applyBorder="1"/>
    <xf numFmtId="0" fontId="68" fillId="0" borderId="1" xfId="2686" applyFont="1" applyFill="1" applyBorder="1"/>
    <xf numFmtId="0" fontId="104" fillId="0" borderId="16" xfId="2411" applyFont="1" applyBorder="1" applyAlignment="1">
      <alignment horizontal="center" vertical="center" wrapText="1"/>
    </xf>
    <xf numFmtId="0" fontId="104" fillId="0" borderId="0" xfId="2411" applyFont="1" applyBorder="1" applyAlignment="1">
      <alignment horizontal="center" vertical="center" wrapText="1"/>
    </xf>
    <xf numFmtId="0" fontId="68" fillId="0" borderId="0" xfId="2679" applyNumberFormat="1" applyFont="1" applyBorder="1" applyAlignment="1">
      <alignment horizontal="center" vertical="center" wrapText="1"/>
    </xf>
    <xf numFmtId="0" fontId="104" fillId="0" borderId="1" xfId="2411" applyFont="1" applyBorder="1" applyAlignment="1">
      <alignment horizontal="center" vertical="center" wrapText="1"/>
    </xf>
    <xf numFmtId="0" fontId="68" fillId="0" borderId="1" xfId="2679" applyNumberFormat="1" applyFont="1" applyBorder="1" applyAlignment="1">
      <alignment horizontal="center" vertical="center" wrapText="1"/>
    </xf>
    <xf numFmtId="0" fontId="68" fillId="0" borderId="0" xfId="2686" applyFont="1" applyFill="1" applyBorder="1" applyAlignment="1">
      <alignment horizontal="center" vertical="top" wrapText="1"/>
    </xf>
    <xf numFmtId="0" fontId="90" fillId="0" borderId="0" xfId="0" applyFont="1" applyFill="1"/>
    <xf numFmtId="0" fontId="90" fillId="0" borderId="0" xfId="0" applyFont="1" applyFill="1" applyAlignment="1">
      <alignment horizontal="left"/>
    </xf>
    <xf numFmtId="0" fontId="68" fillId="0" borderId="0" xfId="0" applyFont="1" applyFill="1"/>
    <xf numFmtId="0" fontId="68" fillId="0" borderId="1" xfId="2326" applyFont="1" applyFill="1" applyBorder="1"/>
    <xf numFmtId="0" fontId="68" fillId="0" borderId="0" xfId="2671" applyFont="1"/>
    <xf numFmtId="0" fontId="68" fillId="0" borderId="16" xfId="2679" applyFont="1" applyBorder="1"/>
    <xf numFmtId="0" fontId="93" fillId="0" borderId="1" xfId="2326" applyFont="1" applyFill="1" applyBorder="1" applyAlignment="1">
      <alignment horizontal="right" vertical="center"/>
    </xf>
    <xf numFmtId="0" fontId="93" fillId="0" borderId="1" xfId="2686" applyFont="1" applyFill="1" applyBorder="1" applyAlignment="1">
      <alignment horizontal="right" vertical="center"/>
    </xf>
    <xf numFmtId="0" fontId="93" fillId="0" borderId="0" xfId="2670" applyFont="1" applyBorder="1" applyAlignment="1">
      <alignment horizontal="right" vertical="center"/>
    </xf>
    <xf numFmtId="0" fontId="68" fillId="0" borderId="0" xfId="2677" applyFont="1" applyBorder="1" applyAlignment="1"/>
    <xf numFmtId="0" fontId="104" fillId="0" borderId="0" xfId="3733" applyFont="1"/>
    <xf numFmtId="0" fontId="68" fillId="0" borderId="0" xfId="2677" applyFont="1" applyBorder="1" applyAlignment="1">
      <alignment horizontal="left"/>
    </xf>
    <xf numFmtId="0" fontId="68" fillId="0" borderId="0" xfId="2677" applyFont="1" applyBorder="1" applyAlignment="1">
      <alignment horizontal="center"/>
    </xf>
    <xf numFmtId="0" fontId="93" fillId="0" borderId="0" xfId="2677" applyNumberFormat="1" applyFont="1" applyBorder="1" applyAlignment="1">
      <alignment horizontal="right"/>
    </xf>
    <xf numFmtId="0" fontId="68" fillId="0" borderId="16" xfId="2677" applyFont="1" applyBorder="1" applyAlignment="1">
      <alignment vertical="center" wrapText="1"/>
    </xf>
    <xf numFmtId="0" fontId="104" fillId="0" borderId="16" xfId="2686" applyFont="1" applyBorder="1" applyAlignment="1">
      <alignment horizontal="center" vertical="center" wrapText="1"/>
    </xf>
    <xf numFmtId="0" fontId="68" fillId="0" borderId="0" xfId="2677" applyFont="1" applyBorder="1" applyAlignment="1">
      <alignment vertical="center" wrapText="1"/>
    </xf>
    <xf numFmtId="0" fontId="104" fillId="0" borderId="0" xfId="2686" applyFont="1" applyBorder="1" applyAlignment="1">
      <alignment horizontal="center" vertical="center" wrapText="1"/>
    </xf>
    <xf numFmtId="0" fontId="68" fillId="0" borderId="0" xfId="2677" applyFont="1" applyBorder="1" applyAlignment="1">
      <alignment horizontal="center" vertical="top" wrapText="1"/>
    </xf>
    <xf numFmtId="1" fontId="68" fillId="0" borderId="0" xfId="4283" applyNumberFormat="1" applyFont="1" applyFill="1" applyBorder="1" applyAlignment="1">
      <alignment horizontal="center" vertical="top" wrapText="1"/>
    </xf>
    <xf numFmtId="0" fontId="68" fillId="0" borderId="0" xfId="2672" applyFont="1" applyBorder="1" applyAlignment="1">
      <alignment horizontal="center" vertical="top" wrapText="1"/>
    </xf>
    <xf numFmtId="0" fontId="68" fillId="0" borderId="0" xfId="2677" applyFont="1" applyBorder="1"/>
    <xf numFmtId="0" fontId="104" fillId="0" borderId="0" xfId="2437" applyFont="1"/>
    <xf numFmtId="0" fontId="90" fillId="0" borderId="0" xfId="2675" applyNumberFormat="1" applyFont="1" applyBorder="1" applyAlignment="1">
      <alignment horizontal="left" wrapText="1"/>
    </xf>
    <xf numFmtId="0" fontId="68" fillId="0" borderId="0" xfId="2676" applyFont="1" applyBorder="1"/>
    <xf numFmtId="0" fontId="68" fillId="0" borderId="0" xfId="2671" applyFont="1" applyBorder="1" applyAlignment="1">
      <alignment vertical="center"/>
    </xf>
    <xf numFmtId="0" fontId="68" fillId="0" borderId="1" xfId="4284" applyFont="1" applyBorder="1" applyAlignment="1">
      <alignment horizontal="center" vertical="center" wrapText="1"/>
    </xf>
    <xf numFmtId="0" fontId="68" fillId="0" borderId="0" xfId="2675" applyNumberFormat="1" applyFont="1" applyBorder="1" applyAlignment="1"/>
    <xf numFmtId="0" fontId="68" fillId="0" borderId="0" xfId="2675" applyNumberFormat="1" applyFont="1" applyBorder="1" applyAlignment="1">
      <alignment horizontal="left"/>
    </xf>
    <xf numFmtId="0" fontId="68" fillId="0" borderId="0" xfId="0" applyFont="1" applyFill="1" applyBorder="1"/>
    <xf numFmtId="0" fontId="104" fillId="0" borderId="0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/>
    </xf>
    <xf numFmtId="0" fontId="90" fillId="0" borderId="0" xfId="2326" applyFont="1" applyFill="1" applyBorder="1"/>
    <xf numFmtId="0" fontId="68" fillId="0" borderId="0" xfId="2326" applyFont="1" applyFill="1" applyBorder="1" applyAlignment="1">
      <alignment horizontal="left" indent="1"/>
    </xf>
    <xf numFmtId="0" fontId="68" fillId="0" borderId="0" xfId="2326" applyFont="1" applyFill="1" applyBorder="1" applyAlignment="1">
      <alignment horizontal="left" indent="2"/>
    </xf>
    <xf numFmtId="0" fontId="68" fillId="0" borderId="0" xfId="2361" applyNumberFormat="1" applyFont="1" applyFill="1" applyBorder="1" applyAlignment="1"/>
    <xf numFmtId="0" fontId="68" fillId="0" borderId="0" xfId="2361" applyNumberFormat="1" applyFont="1" applyFill="1" applyBorder="1" applyAlignment="1">
      <alignment horizontal="left" wrapText="1" indent="1"/>
    </xf>
    <xf numFmtId="0" fontId="94" fillId="0" borderId="0" xfId="2686" applyFont="1"/>
    <xf numFmtId="0" fontId="104" fillId="0" borderId="0" xfId="2686" applyFont="1"/>
    <xf numFmtId="0" fontId="104" fillId="0" borderId="16" xfId="2686" applyFont="1" applyBorder="1"/>
    <xf numFmtId="0" fontId="109" fillId="0" borderId="16" xfId="2686" applyFont="1" applyBorder="1" applyAlignment="1">
      <alignment horizontal="center" vertical="center" wrapText="1"/>
    </xf>
    <xf numFmtId="0" fontId="104" fillId="0" borderId="0" xfId="2686" applyFont="1" applyBorder="1"/>
    <xf numFmtId="0" fontId="109" fillId="0" borderId="1" xfId="2686" applyFont="1" applyBorder="1" applyAlignment="1">
      <alignment horizontal="center" vertical="center" wrapText="1"/>
    </xf>
    <xf numFmtId="0" fontId="109" fillId="0" borderId="0" xfId="2686" applyFont="1" applyBorder="1" applyAlignment="1">
      <alignment horizontal="center" vertical="center" wrapText="1"/>
    </xf>
    <xf numFmtId="0" fontId="104" fillId="0" borderId="0" xfId="2686" applyFont="1" applyAlignment="1">
      <alignment horizontal="left" indent="1"/>
    </xf>
    <xf numFmtId="0" fontId="104" fillId="0" borderId="0" xfId="2686" applyFont="1" applyAlignment="1">
      <alignment horizontal="center"/>
    </xf>
    <xf numFmtId="0" fontId="104" fillId="0" borderId="0" xfId="2686" applyFont="1" applyAlignment="1">
      <alignment horizontal="left" indent="2"/>
    </xf>
    <xf numFmtId="0" fontId="94" fillId="0" borderId="0" xfId="2686" applyFont="1" applyAlignment="1">
      <alignment horizontal="left"/>
    </xf>
    <xf numFmtId="0" fontId="68" fillId="0" borderId="1" xfId="0" applyFont="1" applyFill="1" applyBorder="1"/>
    <xf numFmtId="0" fontId="93" fillId="0" borderId="1" xfId="0" applyFont="1" applyFill="1" applyBorder="1" applyAlignment="1">
      <alignment horizontal="right"/>
    </xf>
    <xf numFmtId="0" fontId="104" fillId="0" borderId="16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0" fontId="94" fillId="0" borderId="0" xfId="0" applyFont="1" applyFill="1" applyBorder="1" applyAlignment="1">
      <alignment horizontal="left"/>
    </xf>
    <xf numFmtId="0" fontId="104" fillId="0" borderId="0" xfId="0" applyFont="1" applyFill="1" applyBorder="1" applyAlignment="1">
      <alignment horizontal="left" indent="1"/>
    </xf>
    <xf numFmtId="0" fontId="104" fillId="0" borderId="0" xfId="0" applyFont="1" applyFill="1" applyBorder="1" applyAlignment="1">
      <alignment horizontal="left" indent="2"/>
    </xf>
    <xf numFmtId="0" fontId="94" fillId="0" borderId="0" xfId="0" applyFont="1" applyFill="1" applyBorder="1" applyAlignment="1"/>
    <xf numFmtId="0" fontId="104" fillId="0" borderId="0" xfId="0" applyFont="1" applyFill="1" applyBorder="1" applyAlignment="1">
      <alignment horizontal="left" wrapText="1" indent="1"/>
    </xf>
    <xf numFmtId="0" fontId="68" fillId="0" borderId="0" xfId="2686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left"/>
    </xf>
    <xf numFmtId="0" fontId="104" fillId="0" borderId="0" xfId="0" applyFont="1" applyBorder="1" applyAlignment="1">
      <alignment horizontal="left" wrapText="1" indent="1"/>
    </xf>
    <xf numFmtId="3" fontId="90" fillId="0" borderId="0" xfId="2686" applyNumberFormat="1" applyFont="1" applyFill="1" applyBorder="1" applyAlignment="1">
      <alignment horizontal="right" wrapText="1"/>
    </xf>
    <xf numFmtId="3" fontId="90" fillId="0" borderId="0" xfId="2686" applyNumberFormat="1" applyFont="1" applyFill="1" applyBorder="1"/>
    <xf numFmtId="3" fontId="90" fillId="0" borderId="0" xfId="0" applyNumberFormat="1" applyFont="1" applyFill="1" applyBorder="1"/>
    <xf numFmtId="206" fontId="68" fillId="0" borderId="0" xfId="2686" applyNumberFormat="1" applyFont="1" applyFill="1"/>
    <xf numFmtId="2" fontId="68" fillId="0" borderId="0" xfId="2686" applyNumberFormat="1" applyFont="1" applyFill="1"/>
    <xf numFmtId="0" fontId="68" fillId="0" borderId="0" xfId="4286" applyFont="1" applyFill="1" applyBorder="1" applyAlignment="1">
      <alignment horizontal="center" vertical="center"/>
    </xf>
    <xf numFmtId="0" fontId="93" fillId="0" borderId="0" xfId="4287" applyNumberFormat="1" applyFont="1" applyBorder="1" applyAlignment="1">
      <alignment horizontal="right"/>
    </xf>
    <xf numFmtId="0" fontId="68" fillId="0" borderId="16" xfId="4286" applyFont="1" applyFill="1" applyBorder="1" applyAlignment="1">
      <alignment horizontal="center" vertical="center"/>
    </xf>
    <xf numFmtId="186" fontId="68" fillId="0" borderId="0" xfId="4286" applyNumberFormat="1" applyFont="1" applyFill="1" applyBorder="1" applyAlignment="1">
      <alignment horizontal="center" vertical="center"/>
    </xf>
    <xf numFmtId="1" fontId="90" fillId="0" borderId="0" xfId="4288" applyNumberFormat="1" applyFont="1" applyBorder="1" applyAlignment="1">
      <alignment horizontal="right" indent="1"/>
    </xf>
    <xf numFmtId="186" fontId="90" fillId="0" borderId="0" xfId="4286" applyNumberFormat="1" applyFont="1" applyFill="1" applyBorder="1" applyAlignment="1">
      <alignment horizontal="center" vertical="center"/>
    </xf>
    <xf numFmtId="0" fontId="90" fillId="0" borderId="0" xfId="4286" applyFont="1" applyFill="1" applyBorder="1" applyAlignment="1">
      <alignment horizontal="center" vertical="center"/>
    </xf>
    <xf numFmtId="0" fontId="90" fillId="0" borderId="0" xfId="4286" applyFont="1" applyFill="1" applyBorder="1" applyAlignment="1">
      <alignment wrapText="1"/>
    </xf>
    <xf numFmtId="0" fontId="102" fillId="0" borderId="0" xfId="4286" applyFont="1" applyFill="1" applyBorder="1" applyAlignment="1">
      <alignment horizontal="left"/>
    </xf>
    <xf numFmtId="0" fontId="68" fillId="0" borderId="0" xfId="4286" applyFont="1" applyFill="1" applyBorder="1" applyAlignment="1">
      <alignment horizontal="left" indent="1"/>
    </xf>
    <xf numFmtId="186" fontId="68" fillId="0" borderId="0" xfId="4286" applyNumberFormat="1" applyFont="1" applyFill="1" applyBorder="1" applyAlignment="1"/>
    <xf numFmtId="3" fontId="90" fillId="0" borderId="0" xfId="2686" applyNumberFormat="1" applyFont="1" applyFill="1" applyAlignment="1">
      <alignment horizontal="right" indent="2"/>
    </xf>
    <xf numFmtId="3" fontId="93" fillId="0" borderId="0" xfId="2686" applyNumberFormat="1" applyFont="1" applyFill="1" applyAlignment="1">
      <alignment horizontal="right" indent="2"/>
    </xf>
    <xf numFmtId="3" fontId="68" fillId="0" borderId="0" xfId="2686" applyNumberFormat="1" applyFont="1" applyFill="1" applyAlignment="1">
      <alignment horizontal="right" indent="2"/>
    </xf>
    <xf numFmtId="3" fontId="68" fillId="0" borderId="0" xfId="4286" applyNumberFormat="1" applyFont="1" applyFill="1" applyBorder="1" applyAlignment="1">
      <alignment horizontal="right" indent="2"/>
    </xf>
    <xf numFmtId="3" fontId="90" fillId="0" borderId="0" xfId="4286" applyNumberFormat="1" applyFont="1" applyFill="1" applyBorder="1" applyAlignment="1">
      <alignment horizontal="right" indent="2"/>
    </xf>
    <xf numFmtId="186" fontId="68" fillId="0" borderId="0" xfId="4286" applyNumberFormat="1" applyFont="1" applyFill="1" applyBorder="1" applyAlignment="1">
      <alignment horizontal="right" indent="2"/>
    </xf>
    <xf numFmtId="4" fontId="90" fillId="0" borderId="0" xfId="2686" applyNumberFormat="1" applyFont="1" applyFill="1" applyAlignment="1">
      <alignment horizontal="right" indent="3"/>
    </xf>
    <xf numFmtId="206" fontId="68" fillId="0" borderId="0" xfId="2686" applyNumberFormat="1" applyFont="1" applyFill="1" applyAlignment="1">
      <alignment horizontal="right" indent="3"/>
    </xf>
    <xf numFmtId="4" fontId="68" fillId="0" borderId="0" xfId="2686" applyNumberFormat="1" applyFont="1" applyFill="1" applyAlignment="1">
      <alignment horizontal="right" indent="3"/>
    </xf>
    <xf numFmtId="186" fontId="68" fillId="0" borderId="0" xfId="4286" applyNumberFormat="1" applyFont="1" applyFill="1" applyBorder="1" applyAlignment="1">
      <alignment horizontal="right" indent="3"/>
    </xf>
    <xf numFmtId="4" fontId="68" fillId="0" borderId="0" xfId="4286" applyNumberFormat="1" applyFont="1" applyFill="1" applyBorder="1" applyAlignment="1">
      <alignment horizontal="right" indent="3"/>
    </xf>
    <xf numFmtId="2" fontId="90" fillId="0" borderId="0" xfId="4286" applyNumberFormat="1" applyFont="1" applyFill="1" applyBorder="1" applyAlignment="1">
      <alignment horizontal="right" indent="3"/>
    </xf>
    <xf numFmtId="3" fontId="90" fillId="0" borderId="0" xfId="2686" applyNumberFormat="1" applyFont="1" applyFill="1" applyAlignment="1">
      <alignment horizontal="right" indent="1"/>
    </xf>
    <xf numFmtId="3" fontId="68" fillId="0" borderId="0" xfId="2686" applyNumberFormat="1" applyFont="1" applyFill="1" applyAlignment="1">
      <alignment horizontal="right" indent="1"/>
    </xf>
    <xf numFmtId="3" fontId="68" fillId="0" borderId="0" xfId="4286" applyNumberFormat="1" applyFont="1" applyFill="1" applyBorder="1" applyAlignment="1">
      <alignment horizontal="right" indent="1"/>
    </xf>
    <xf numFmtId="3" fontId="90" fillId="0" borderId="0" xfId="4286" applyNumberFormat="1" applyFont="1" applyFill="1" applyBorder="1" applyAlignment="1">
      <alignment horizontal="right" indent="1"/>
    </xf>
    <xf numFmtId="4" fontId="90" fillId="0" borderId="0" xfId="4286" applyNumberFormat="1" applyFont="1" applyFill="1" applyBorder="1" applyAlignment="1">
      <alignment horizontal="right" indent="3"/>
    </xf>
    <xf numFmtId="3" fontId="68" fillId="0" borderId="0" xfId="4286" applyNumberFormat="1" applyFont="1" applyFill="1" applyBorder="1" applyAlignment="1">
      <alignment horizontal="center" vertical="center"/>
    </xf>
    <xf numFmtId="0" fontId="104" fillId="0" borderId="0" xfId="2686" applyFont="1" applyAlignment="1">
      <alignment horizontal="right" indent="3"/>
    </xf>
    <xf numFmtId="3" fontId="30" fillId="0" borderId="0" xfId="2665" applyNumberFormat="1" applyFont="1" applyFill="1" applyBorder="1"/>
    <xf numFmtId="207" fontId="30" fillId="0" borderId="0" xfId="0" applyNumberFormat="1" applyFont="1"/>
    <xf numFmtId="207" fontId="90" fillId="0" borderId="0" xfId="0" applyNumberFormat="1" applyFont="1"/>
    <xf numFmtId="3" fontId="68" fillId="0" borderId="0" xfId="0" applyNumberFormat="1" applyFont="1" applyBorder="1" applyAlignment="1"/>
    <xf numFmtId="3" fontId="68" fillId="0" borderId="0" xfId="4278" applyNumberFormat="1" applyFont="1" applyBorder="1" applyAlignment="1"/>
    <xf numFmtId="4" fontId="68" fillId="0" borderId="0" xfId="0" applyNumberFormat="1" applyFont="1" applyAlignment="1">
      <alignment horizontal="right" indent="1"/>
    </xf>
    <xf numFmtId="3" fontId="90" fillId="0" borderId="0" xfId="2680" applyNumberFormat="1" applyFont="1" applyBorder="1" applyAlignment="1">
      <alignment horizontal="right"/>
    </xf>
    <xf numFmtId="3" fontId="68" fillId="0" borderId="0" xfId="2680" applyNumberFormat="1" applyFont="1" applyBorder="1" applyAlignment="1">
      <alignment horizontal="right"/>
    </xf>
    <xf numFmtId="3" fontId="102" fillId="0" borderId="0" xfId="2680" applyNumberFormat="1" applyFont="1" applyBorder="1" applyAlignment="1">
      <alignment horizontal="right"/>
    </xf>
    <xf numFmtId="3" fontId="104" fillId="0" borderId="0" xfId="2686" applyNumberFormat="1" applyFont="1" applyAlignment="1">
      <alignment horizontal="right" indent="3"/>
    </xf>
    <xf numFmtId="4" fontId="90" fillId="0" borderId="0" xfId="0" applyNumberFormat="1" applyFont="1"/>
    <xf numFmtId="3" fontId="68" fillId="0" borderId="0" xfId="2686" applyNumberFormat="1" applyFont="1" applyFill="1" applyAlignment="1">
      <alignment horizontal="right"/>
    </xf>
    <xf numFmtId="4" fontId="68" fillId="0" borderId="0" xfId="2686" applyNumberFormat="1" applyFont="1" applyFill="1" applyAlignment="1">
      <alignment horizontal="right"/>
    </xf>
    <xf numFmtId="3" fontId="90" fillId="0" borderId="0" xfId="2686" applyNumberFormat="1" applyFont="1" applyFill="1" applyAlignment="1">
      <alignment horizontal="right"/>
    </xf>
    <xf numFmtId="4" fontId="90" fillId="0" borderId="0" xfId="2686" applyNumberFormat="1" applyFont="1" applyFill="1" applyAlignment="1">
      <alignment horizontal="right"/>
    </xf>
    <xf numFmtId="2" fontId="90" fillId="0" borderId="0" xfId="2686" applyNumberFormat="1" applyFont="1" applyFill="1" applyAlignment="1">
      <alignment horizontal="right" indent="1"/>
    </xf>
    <xf numFmtId="4" fontId="90" fillId="0" borderId="0" xfId="2686" applyNumberFormat="1" applyFont="1" applyFill="1" applyAlignment="1">
      <alignment horizontal="right" indent="1"/>
    </xf>
    <xf numFmtId="4" fontId="68" fillId="0" borderId="0" xfId="2686" applyNumberFormat="1" applyFont="1" applyFill="1" applyAlignment="1">
      <alignment horizontal="right" indent="1"/>
    </xf>
    <xf numFmtId="2" fontId="90" fillId="0" borderId="0" xfId="2686" applyNumberFormat="1" applyFont="1" applyFill="1" applyAlignment="1">
      <alignment horizontal="right"/>
    </xf>
    <xf numFmtId="2" fontId="90" fillId="0" borderId="0" xfId="2686" applyNumberFormat="1" applyFont="1" applyFill="1" applyAlignment="1">
      <alignment horizontal="right" indent="2"/>
    </xf>
    <xf numFmtId="4" fontId="90" fillId="0" borderId="0" xfId="2686" applyNumberFormat="1" applyFont="1" applyFill="1" applyAlignment="1">
      <alignment horizontal="right" indent="2"/>
    </xf>
    <xf numFmtId="4" fontId="68" fillId="0" borderId="0" xfId="2686" applyNumberFormat="1" applyFont="1" applyFill="1" applyAlignment="1">
      <alignment horizontal="right" indent="2"/>
    </xf>
    <xf numFmtId="3" fontId="68" fillId="0" borderId="0" xfId="2677" applyNumberFormat="1" applyFont="1" applyBorder="1" applyAlignment="1">
      <alignment horizontal="right"/>
    </xf>
    <xf numFmtId="3" fontId="90" fillId="0" borderId="0" xfId="2677" applyNumberFormat="1" applyFont="1" applyBorder="1" applyAlignment="1">
      <alignment horizontal="right"/>
    </xf>
    <xf numFmtId="3" fontId="90" fillId="0" borderId="0" xfId="2677" applyNumberFormat="1" applyFont="1" applyBorder="1" applyAlignment="1">
      <alignment horizontal="right" indent="1"/>
    </xf>
    <xf numFmtId="3" fontId="68" fillId="0" borderId="0" xfId="2677" applyNumberFormat="1" applyFont="1" applyBorder="1" applyAlignment="1">
      <alignment horizontal="right" indent="1"/>
    </xf>
    <xf numFmtId="4" fontId="90" fillId="0" borderId="0" xfId="2677" applyNumberFormat="1" applyFont="1" applyBorder="1" applyAlignment="1">
      <alignment horizontal="right" indent="1"/>
    </xf>
    <xf numFmtId="4" fontId="68" fillId="0" borderId="0" xfId="2677" applyNumberFormat="1" applyFont="1" applyBorder="1" applyAlignment="1">
      <alignment horizontal="right" indent="1"/>
    </xf>
    <xf numFmtId="4" fontId="90" fillId="0" borderId="0" xfId="2677" applyNumberFormat="1" applyFont="1" applyBorder="1" applyAlignment="1">
      <alignment horizontal="right" indent="2"/>
    </xf>
    <xf numFmtId="4" fontId="68" fillId="0" borderId="0" xfId="2677" applyNumberFormat="1" applyFont="1" applyBorder="1" applyAlignment="1">
      <alignment horizontal="right" indent="2"/>
    </xf>
    <xf numFmtId="0" fontId="68" fillId="0" borderId="0" xfId="0" applyFont="1" applyFill="1" applyBorder="1" applyAlignment="1">
      <alignment horizontal="right"/>
    </xf>
    <xf numFmtId="0" fontId="68" fillId="0" borderId="0" xfId="0" applyFont="1" applyFill="1" applyBorder="1" applyAlignment="1">
      <alignment horizontal="center"/>
    </xf>
    <xf numFmtId="0" fontId="68" fillId="0" borderId="0" xfId="2326" applyFont="1" applyFill="1" applyBorder="1" applyAlignment="1">
      <alignment horizontal="right" indent="3"/>
    </xf>
    <xf numFmtId="0" fontId="68" fillId="0" borderId="0" xfId="2326" applyNumberFormat="1" applyFont="1" applyFill="1" applyBorder="1" applyAlignment="1">
      <alignment horizontal="right" indent="3"/>
    </xf>
    <xf numFmtId="0" fontId="104" fillId="0" borderId="0" xfId="2686" applyFont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3" fontId="68" fillId="0" borderId="0" xfId="0" applyNumberFormat="1" applyFont="1" applyFill="1" applyBorder="1"/>
    <xf numFmtId="4" fontId="68" fillId="0" borderId="0" xfId="2326" applyNumberFormat="1" applyFont="1" applyFill="1" applyBorder="1" applyAlignment="1">
      <alignment horizontal="right" indent="2"/>
    </xf>
    <xf numFmtId="3" fontId="104" fillId="0" borderId="0" xfId="0" applyNumberFormat="1" applyFont="1" applyFill="1" applyBorder="1" applyAlignment="1">
      <alignment wrapText="1"/>
    </xf>
    <xf numFmtId="3" fontId="90" fillId="0" borderId="0" xfId="2680" applyNumberFormat="1" applyFont="1" applyBorder="1" applyAlignment="1"/>
    <xf numFmtId="3" fontId="68" fillId="0" borderId="0" xfId="2680" applyNumberFormat="1" applyFont="1" applyBorder="1" applyAlignment="1"/>
    <xf numFmtId="3" fontId="105" fillId="0" borderId="0" xfId="2680" applyNumberFormat="1" applyFont="1" applyBorder="1" applyAlignment="1"/>
    <xf numFmtId="3" fontId="108" fillId="0" borderId="0" xfId="2680" applyNumberFormat="1" applyFont="1" applyBorder="1" applyAlignment="1">
      <alignment horizontal="right"/>
    </xf>
    <xf numFmtId="3" fontId="104" fillId="0" borderId="0" xfId="2686" applyNumberFormat="1" applyFont="1"/>
    <xf numFmtId="0" fontId="68" fillId="0" borderId="0" xfId="2326" applyFont="1" applyFill="1" applyBorder="1" applyAlignment="1">
      <alignment horizontal="right"/>
    </xf>
    <xf numFmtId="3" fontId="104" fillId="0" borderId="0" xfId="2686" applyNumberFormat="1" applyFont="1" applyAlignment="1">
      <alignment horizontal="right" indent="2"/>
    </xf>
    <xf numFmtId="4" fontId="104" fillId="0" borderId="0" xfId="3733" applyNumberFormat="1" applyFont="1"/>
    <xf numFmtId="3" fontId="68" fillId="0" borderId="0" xfId="0" applyNumberFormat="1" applyFont="1" applyFill="1"/>
    <xf numFmtId="165" fontId="68" fillId="0" borderId="0" xfId="0" applyNumberFormat="1" applyFont="1" applyFill="1"/>
    <xf numFmtId="165" fontId="90" fillId="0" borderId="0" xfId="0" applyNumberFormat="1" applyFont="1" applyFill="1"/>
    <xf numFmtId="2" fontId="68" fillId="0" borderId="0" xfId="0" applyNumberFormat="1" applyFont="1" applyFill="1"/>
    <xf numFmtId="2" fontId="90" fillId="0" borderId="0" xfId="0" applyNumberFormat="1" applyFont="1" applyFill="1"/>
    <xf numFmtId="0" fontId="115" fillId="0" borderId="0" xfId="0" applyFont="1" applyFill="1" applyBorder="1" applyAlignment="1">
      <alignment horizontal="left"/>
    </xf>
    <xf numFmtId="3" fontId="68" fillId="0" borderId="0" xfId="2686" applyNumberFormat="1" applyFont="1" applyFill="1" applyBorder="1"/>
    <xf numFmtId="4" fontId="68" fillId="0" borderId="0" xfId="2686" applyNumberFormat="1" applyFont="1" applyFill="1" applyBorder="1"/>
    <xf numFmtId="4" fontId="90" fillId="0" borderId="0" xfId="2686" applyNumberFormat="1" applyFont="1" applyFill="1" applyBorder="1"/>
    <xf numFmtId="165" fontId="68" fillId="0" borderId="0" xfId="2686" applyNumberFormat="1" applyFont="1" applyFill="1" applyBorder="1"/>
    <xf numFmtId="165" fontId="90" fillId="0" borderId="0" xfId="2686" applyNumberFormat="1" applyFont="1" applyFill="1" applyBorder="1"/>
    <xf numFmtId="167" fontId="68" fillId="0" borderId="0" xfId="2686" applyNumberFormat="1" applyFont="1" applyFill="1" applyBorder="1"/>
    <xf numFmtId="4" fontId="68" fillId="0" borderId="0" xfId="2678" applyNumberFormat="1" applyFont="1" applyAlignment="1">
      <alignment horizontal="right"/>
    </xf>
    <xf numFmtId="4" fontId="68" fillId="0" borderId="0" xfId="2678" applyNumberFormat="1" applyFont="1" applyAlignment="1">
      <alignment horizontal="right" indent="1"/>
    </xf>
    <xf numFmtId="4" fontId="90" fillId="0" borderId="0" xfId="2673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/>
    </xf>
    <xf numFmtId="4" fontId="90" fillId="0" borderId="0" xfId="2678" applyNumberFormat="1" applyFont="1" applyAlignment="1">
      <alignment horizontal="right" indent="1"/>
    </xf>
    <xf numFmtId="4" fontId="68" fillId="0" borderId="0" xfId="2673" applyNumberFormat="1" applyFont="1" applyBorder="1" applyAlignment="1">
      <alignment horizontal="right"/>
    </xf>
    <xf numFmtId="4" fontId="102" fillId="0" borderId="0" xfId="2673" applyNumberFormat="1" applyFont="1" applyBorder="1" applyAlignment="1">
      <alignment horizontal="right"/>
    </xf>
    <xf numFmtId="4" fontId="102" fillId="0" borderId="0" xfId="2678" applyNumberFormat="1" applyFont="1" applyAlignment="1">
      <alignment horizontal="right"/>
    </xf>
    <xf numFmtId="4" fontId="102" fillId="0" borderId="0" xfId="2678" applyNumberFormat="1" applyFont="1" applyAlignment="1">
      <alignment horizontal="right" indent="1"/>
    </xf>
    <xf numFmtId="4" fontId="90" fillId="0" borderId="0" xfId="2678" applyNumberFormat="1" applyFont="1" applyAlignment="1"/>
    <xf numFmtId="4" fontId="68" fillId="0" borderId="0" xfId="2678" applyNumberFormat="1" applyFont="1" applyAlignment="1"/>
    <xf numFmtId="4" fontId="102" fillId="0" borderId="0" xfId="2678" applyNumberFormat="1" applyFont="1" applyAlignment="1"/>
    <xf numFmtId="4" fontId="102" fillId="0" borderId="0" xfId="2673" applyNumberFormat="1" applyFont="1" applyBorder="1" applyAlignment="1"/>
    <xf numFmtId="4" fontId="68" fillId="0" borderId="0" xfId="2673" applyNumberFormat="1" applyFont="1" applyBorder="1" applyAlignment="1"/>
    <xf numFmtId="4" fontId="68" fillId="0" borderId="0" xfId="2673" quotePrefix="1" applyNumberFormat="1" applyFont="1" applyBorder="1" applyAlignment="1"/>
    <xf numFmtId="4" fontId="90" fillId="0" borderId="0" xfId="2673" applyNumberFormat="1" applyFont="1" applyBorder="1" applyAlignment="1">
      <alignment horizontal="right" indent="2"/>
    </xf>
    <xf numFmtId="4" fontId="68" fillId="0" borderId="0" xfId="2678" applyNumberFormat="1" applyFont="1" applyAlignment="1">
      <alignment horizontal="right" indent="2"/>
    </xf>
    <xf numFmtId="4" fontId="102" fillId="0" borderId="0" xfId="2678" applyNumberFormat="1" applyFont="1" applyAlignment="1">
      <alignment horizontal="right" indent="2"/>
    </xf>
    <xf numFmtId="4" fontId="90" fillId="0" borderId="0" xfId="2678" applyNumberFormat="1" applyFont="1" applyAlignment="1">
      <alignment horizontal="right" indent="2"/>
    </xf>
    <xf numFmtId="2" fontId="90" fillId="0" borderId="0" xfId="2326" applyNumberFormat="1" applyFont="1" applyFill="1" applyAlignment="1">
      <alignment horizontal="right" indent="2"/>
    </xf>
    <xf numFmtId="2" fontId="68" fillId="0" borderId="0" xfId="2326" applyNumberFormat="1" applyFont="1" applyFill="1" applyAlignment="1">
      <alignment horizontal="right" indent="2"/>
    </xf>
    <xf numFmtId="3" fontId="90" fillId="0" borderId="0" xfId="2326" applyNumberFormat="1" applyFont="1" applyFill="1" applyAlignment="1">
      <alignment horizontal="right" indent="2"/>
    </xf>
    <xf numFmtId="3" fontId="68" fillId="0" borderId="0" xfId="2326" applyNumberFormat="1" applyFont="1" applyFill="1" applyAlignment="1">
      <alignment horizontal="right" indent="2"/>
    </xf>
    <xf numFmtId="2" fontId="90" fillId="0" borderId="0" xfId="2671" applyNumberFormat="1" applyFont="1" applyAlignment="1">
      <alignment horizontal="right" indent="2"/>
    </xf>
    <xf numFmtId="2" fontId="68" fillId="0" borderId="0" xfId="2671" applyNumberFormat="1" applyFont="1" applyAlignment="1">
      <alignment horizontal="right" indent="2"/>
    </xf>
    <xf numFmtId="3" fontId="90" fillId="0" borderId="0" xfId="2671" applyNumberFormat="1" applyFont="1" applyAlignment="1">
      <alignment horizontal="right" indent="2"/>
    </xf>
    <xf numFmtId="3" fontId="68" fillId="0" borderId="0" xfId="2671" applyNumberFormat="1" applyFont="1" applyAlignment="1">
      <alignment horizontal="right" indent="2"/>
    </xf>
    <xf numFmtId="39" fontId="68" fillId="0" borderId="0" xfId="2684" applyNumberFormat="1" applyFont="1" applyBorder="1" applyAlignment="1">
      <alignment horizontal="right" wrapText="1" indent="2"/>
    </xf>
    <xf numFmtId="37" fontId="68" fillId="0" borderId="0" xfId="2684" applyNumberFormat="1" applyFont="1" applyBorder="1" applyAlignment="1">
      <alignment horizontal="right" wrapText="1" indent="1"/>
    </xf>
    <xf numFmtId="39" fontId="90" fillId="0" borderId="0" xfId="2684" applyNumberFormat="1" applyFont="1" applyBorder="1" applyAlignment="1">
      <alignment horizontal="right" wrapText="1" indent="2"/>
    </xf>
    <xf numFmtId="37" fontId="90" fillId="0" borderId="0" xfId="2684" applyNumberFormat="1" applyFont="1" applyBorder="1" applyAlignment="1">
      <alignment horizontal="right" wrapText="1" indent="1"/>
    </xf>
    <xf numFmtId="2" fontId="30" fillId="0" borderId="0" xfId="2672" applyNumberFormat="1" applyFont="1" applyBorder="1" applyAlignment="1">
      <alignment vertical="center"/>
    </xf>
    <xf numFmtId="204" fontId="100" fillId="0" borderId="0" xfId="4278" applyNumberFormat="1" applyFont="1" applyBorder="1" applyAlignment="1"/>
    <xf numFmtId="3" fontId="100" fillId="0" borderId="0" xfId="2672" applyNumberFormat="1" applyFont="1" applyBorder="1"/>
    <xf numFmtId="0" fontId="68" fillId="0" borderId="0" xfId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0" fontId="90" fillId="0" borderId="0" xfId="1" applyFont="1" applyBorder="1" applyAlignment="1">
      <alignment horizontal="left"/>
    </xf>
    <xf numFmtId="0" fontId="97" fillId="0" borderId="0" xfId="1" applyFont="1" applyAlignment="1">
      <alignment horizontal="center" vertical="center"/>
    </xf>
    <xf numFmtId="0" fontId="93" fillId="0" borderId="1" xfId="1" applyFont="1" applyBorder="1" applyAlignment="1">
      <alignment horizontal="right" vertical="center"/>
    </xf>
    <xf numFmtId="0" fontId="68" fillId="0" borderId="2" xfId="1" applyFont="1" applyBorder="1" applyAlignment="1">
      <alignment horizontal="center" vertical="center"/>
    </xf>
    <xf numFmtId="0" fontId="68" fillId="0" borderId="2" xfId="1" applyFont="1" applyBorder="1" applyAlignment="1">
      <alignment horizontal="center" vertical="center" wrapText="1"/>
    </xf>
    <xf numFmtId="0" fontId="68" fillId="0" borderId="16" xfId="1" applyFont="1" applyBorder="1" applyAlignment="1">
      <alignment horizontal="center" vertical="center" wrapText="1"/>
    </xf>
    <xf numFmtId="0" fontId="97" fillId="0" borderId="0" xfId="2663" applyNumberFormat="1" applyFont="1" applyFill="1" applyBorder="1" applyAlignment="1">
      <alignment horizontal="center" vertical="center"/>
    </xf>
    <xf numFmtId="0" fontId="97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right" vertical="center"/>
    </xf>
    <xf numFmtId="0" fontId="68" fillId="0" borderId="2" xfId="2664" applyNumberFormat="1" applyFont="1" applyFill="1" applyBorder="1" applyAlignment="1">
      <alignment horizontal="center" vertical="center" wrapText="1"/>
    </xf>
    <xf numFmtId="0" fontId="97" fillId="0" borderId="0" xfId="2664" applyNumberFormat="1" applyFont="1" applyFill="1" applyAlignment="1">
      <alignment horizontal="center" vertical="center" wrapText="1"/>
    </xf>
    <xf numFmtId="0" fontId="68" fillId="0" borderId="2" xfId="2666" applyFont="1" applyFill="1" applyBorder="1" applyAlignment="1">
      <alignment horizontal="center" vertical="center"/>
    </xf>
    <xf numFmtId="0" fontId="93" fillId="0" borderId="1" xfId="2663" applyNumberFormat="1" applyFont="1" applyFill="1" applyBorder="1" applyAlignment="1">
      <alignment horizontal="right" vertical="center"/>
    </xf>
    <xf numFmtId="0" fontId="97" fillId="0" borderId="0" xfId="2663" applyNumberFormat="1" applyFont="1" applyFill="1" applyBorder="1" applyAlignment="1">
      <alignment horizontal="center" vertical="center" wrapText="1"/>
    </xf>
    <xf numFmtId="0" fontId="93" fillId="0" borderId="1" xfId="2663" applyNumberFormat="1" applyFont="1" applyFill="1" applyBorder="1" applyAlignment="1">
      <alignment horizontal="right" vertical="center" wrapText="1"/>
    </xf>
    <xf numFmtId="0" fontId="68" fillId="0" borderId="2" xfId="2666" applyFont="1" applyBorder="1" applyAlignment="1">
      <alignment horizontal="center" vertical="center"/>
    </xf>
    <xf numFmtId="0" fontId="68" fillId="0" borderId="2" xfId="2666" quotePrefix="1" applyFont="1" applyBorder="1" applyAlignment="1">
      <alignment horizontal="center" vertical="center"/>
    </xf>
    <xf numFmtId="0" fontId="68" fillId="0" borderId="2" xfId="2670" applyNumberFormat="1" applyFont="1" applyBorder="1" applyAlignment="1">
      <alignment horizontal="center" vertical="center"/>
    </xf>
    <xf numFmtId="0" fontId="97" fillId="0" borderId="0" xfId="2678" applyFont="1" applyAlignment="1">
      <alignment horizontal="center" vertical="center"/>
    </xf>
    <xf numFmtId="0" fontId="97" fillId="0" borderId="0" xfId="2686" applyNumberFormat="1" applyFont="1" applyFill="1" applyBorder="1" applyAlignment="1">
      <alignment horizontal="center" vertical="center"/>
    </xf>
    <xf numFmtId="0" fontId="97" fillId="0" borderId="0" xfId="2326" applyNumberFormat="1" applyFont="1" applyFill="1" applyBorder="1" applyAlignment="1">
      <alignment horizontal="center" vertical="center"/>
    </xf>
    <xf numFmtId="0" fontId="68" fillId="0" borderId="2" xfId="2679" applyNumberFormat="1" applyFont="1" applyBorder="1" applyAlignment="1">
      <alignment horizontal="center" vertical="center" wrapText="1"/>
    </xf>
    <xf numFmtId="0" fontId="97" fillId="0" borderId="0" xfId="2671" applyNumberFormat="1" applyFont="1" applyBorder="1" applyAlignment="1">
      <alignment horizontal="center" vertical="center"/>
    </xf>
    <xf numFmtId="0" fontId="97" fillId="0" borderId="0" xfId="0" applyFont="1" applyFill="1" applyBorder="1" applyAlignment="1">
      <alignment horizontal="center" vertical="center"/>
    </xf>
    <xf numFmtId="0" fontId="112" fillId="0" borderId="0" xfId="2686" applyFont="1" applyAlignment="1">
      <alignment horizontal="center" vertical="center"/>
    </xf>
    <xf numFmtId="0" fontId="97" fillId="0" borderId="0" xfId="2686" applyFont="1" applyFill="1" applyAlignment="1">
      <alignment horizontal="center" vertical="center"/>
    </xf>
    <xf numFmtId="0" fontId="97" fillId="0" borderId="0" xfId="4285" applyFont="1" applyFill="1" applyBorder="1" applyAlignment="1">
      <alignment horizontal="center" vertical="center"/>
    </xf>
  </cellXfs>
  <cellStyles count="4289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Ngiam_lamnghiep_2011_v2(1)(1)" xfId="39"/>
    <cellStyle name="_01 DVHC(OK)_Ngiam_lamnghiep_2011_v2(1)(1)_Nongnghiep" xfId="40"/>
    <cellStyle name="_01 DVHC(OK)_NGTT LN,TS 2012 (Chuan)" xfId="41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ien giam KT_TV 2010" xfId="68"/>
    <cellStyle name="_05 Thuong mai_NGDD 2013 Thu chi NSNN " xfId="67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ien giam KT_TV 2010" xfId="75"/>
    <cellStyle name="_06 Van tai_NGDD 2013 Thu chi NSNN " xfId="74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ien giam KT_TV 2010" xfId="82"/>
    <cellStyle name="_07 Buu dien_NGDD 2013 Thu chi NSNN " xfId="81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NGDD 2013 Thu chi NSNN " xfId="11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ien giam KT_TV 2010" xfId="149"/>
    <cellStyle name="_07. NGTT2009-NN_05 Thuong mai_NGDD 2013 Thu chi NSNN " xfId="148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ien giam KT_TV 2010" xfId="157"/>
    <cellStyle name="_07. NGTT2009-NN_06 Van tai_NGDD 2013 Thu chi NSNN " xfId="156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ien giam KT_TV 2010" xfId="164"/>
    <cellStyle name="_07. NGTT2009-NN_07 Buu dien_NGDD 2013 Thu chi NSNN " xfId="163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ien giam KT_TV 2010" xfId="174"/>
    <cellStyle name="_07. NGTT2009-NN_08 Van tai_NGDD 2013 Thu chi NSNN " xfId="173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ien giam KT_TV 2010" xfId="181"/>
    <cellStyle name="_07. NGTT2009-NN_08 Yte-van hoa_NGDD 2013 Thu chi NSNN " xfId="180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TSXNN" xfId="317"/>
    <cellStyle name="_07. NGTT2009-NN_Book3_GTSXNN_Nongnghiep NGDD 2012_cap nhat den 24-5-2013(1)" xfId="318"/>
    <cellStyle name="_07. NGTT2009-NN_Book3_Giaoduc2013(ok)" xfId="316"/>
    <cellStyle name="_07. NGTT2009-NN_Book3_Maket NGTT2012 LN,TS (7-1-2013)" xfId="319"/>
    <cellStyle name="_07. NGTT2009-NN_Book3_Maket NGTT2012 LN,TS (7-1-2013)_Nongnghiep" xfId="320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ongnghiep NGDD 2012_cap nhat den 24-5-2013(1)" xfId="330"/>
    <cellStyle name="_07. NGTT2009-NN_Book3_Nongnghiep_NGDD 2013 Thu chi NSNN " xfId="329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ien giam KT_TV 2010" xfId="402"/>
    <cellStyle name="_07. NGTT2009-NN_dan so phan tich 10 nam(moi)_NGDD 2013 Thu chi NSNN " xfId="401"/>
    <cellStyle name="_07. NGTT2009-NN_dan so phan tich 10 nam(moi)_Xl0000167" xfId="403"/>
    <cellStyle name="_07. NGTT2009-NN_Dat Dai NGTT -2013" xfId="404"/>
    <cellStyle name="_07. NGTT2009-NN_GTSXNN" xfId="406"/>
    <cellStyle name="_07. NGTT2009-NN_GTSXNN_Nongnghiep NGDD 2012_cap nhat den 24-5-2013(1)" xfId="407"/>
    <cellStyle name="_07. NGTT2009-NN_Giaoduc2013(ok)" xfId="405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ongnghiep NGDD 2012_cap nhat den 24-5-2013(1)" xfId="469"/>
    <cellStyle name="_07. NGTT2009-NN_Nongnghiep_NGDD 2013 Thu chi NSNN " xfId="468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ong hop 1" xfId="517"/>
    <cellStyle name="_07. NGTT2009-NN_Tong hop NGTT" xfId="518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NGDD 2013 Thu chi NSNN " xfId="55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TSXNN" xfId="644"/>
    <cellStyle name="_09.GD-Yte_TT_MSDC2008_GTSXNN_Nongnghiep NGDD 2012_cap nhat den 24-5-2013(1)" xfId="645"/>
    <cellStyle name="_09.GD-Yte_TT_MSDC2008_Giaoduc2013(ok)" xfId="643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ongnghiep NGDD 2012_cap nhat den 24-5-2013(1)" xfId="669"/>
    <cellStyle name="_09.GD-Yte_TT_MSDC2008_Nongnghiep_NGDD 2013 Thu chi NSNN " xfId="66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NGDD 2013 Thu chi NSNN " xfId="75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ien giam KT_TV 2010" xfId="788"/>
    <cellStyle name="_10.Bieuthegioi-tan_NGTT2008(1)_05 Thuong mai_NGDD 2013 Thu chi NSNN " xfId="787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ien giam KT_TV 2010" xfId="796"/>
    <cellStyle name="_10.Bieuthegioi-tan_NGTT2008(1)_06 Van tai_NGDD 2013 Thu chi NSNN " xfId="795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ien giam KT_TV 2010" xfId="803"/>
    <cellStyle name="_10.Bieuthegioi-tan_NGTT2008(1)_07 Buu dien_NGDD 2013 Thu chi NSNN " xfId="802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ien giam KT_TV 2010" xfId="813"/>
    <cellStyle name="_10.Bieuthegioi-tan_NGTT2008(1)_08 Van tai_NGDD 2013 Thu chi NSNN " xfId="812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ien giam KT_TV 2010" xfId="820"/>
    <cellStyle name="_10.Bieuthegioi-tan_NGTT2008(1)_08 Yte-van hoa_NGDD 2013 Thu chi NSNN " xfId="819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TSXNN" xfId="956"/>
    <cellStyle name="_10.Bieuthegioi-tan_NGTT2008(1)_Book3_GTSXNN_Nongnghiep NGDD 2012_cap nhat den 24-5-2013(1)" xfId="957"/>
    <cellStyle name="_10.Bieuthegioi-tan_NGTT2008(1)_Book3_Giaoduc2013(ok)" xfId="955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ongnghiep NGDD 2012_cap nhat den 24-5-2013(1)" xfId="969"/>
    <cellStyle name="_10.Bieuthegioi-tan_NGTT2008(1)_Book3_Nongnghiep_NGDD 2013 Thu chi NSNN " xfId="968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ien giam KT_TV 2010" xfId="1041"/>
    <cellStyle name="_10.Bieuthegioi-tan_NGTT2008(1)_dan so phan tich 10 nam(moi)_NGDD 2013 Thu chi NSNN " xfId="1040"/>
    <cellStyle name="_10.Bieuthegioi-tan_NGTT2008(1)_dan so phan tich 10 nam(moi)_Xl0000167" xfId="1042"/>
    <cellStyle name="_10.Bieuthegioi-tan_NGTT2008(1)_Dat Dai NGTT -2013" xfId="1043"/>
    <cellStyle name="_10.Bieuthegioi-tan_NGTT2008(1)_GTSXNN" xfId="1045"/>
    <cellStyle name="_10.Bieuthegioi-tan_NGTT2008(1)_GTSXNN_Nongnghiep NGDD 2012_cap nhat den 24-5-2013(1)" xfId="1046"/>
    <cellStyle name="_10.Bieuthegioi-tan_NGTT2008(1)_Giaoduc2013(ok)" xfId="1044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ongnghiep NGDD 2012_cap nhat den 24-5-2013(1)" xfId="1108"/>
    <cellStyle name="_10.Bieuthegioi-tan_NGTT2008(1)_Nongnghiep_NGDD 2013 Thu chi NSNN " xfId="1107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ong hop 1" xfId="1156"/>
    <cellStyle name="_10.Bieuthegioi-tan_NGTT2008(1)_Tong hop NGTT" xfId="1157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TSXNN" xfId="1290"/>
    <cellStyle name="_Book2_GTSXNN_Nongnghiep NGDD 2012_cap nhat den 24-5-2013(1)" xfId="1291"/>
    <cellStyle name="_Book2_Giaoduc2013(ok)" xfId="1289"/>
    <cellStyle name="_Book2_Maket NGTT2012 LN,TS (7-1-2013)" xfId="1292"/>
    <cellStyle name="_Book2_Maket NGTT2012 LN,TS (7-1-2013)_Nongnghiep" xfId="1293"/>
    <cellStyle name="_Book2_Mau" xfId="1294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ongnghiep NGDD 2012_cap nhat den 24-5-2013(1)" xfId="1305"/>
    <cellStyle name="_Book2_Nongnghiep_NGDD 2013 Thu chi NSNN " xfId="130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Ngiam_lamnghiep_2011_v2(1)(1)" xfId="1448"/>
    <cellStyle name="_Du lich_Ngiam_lamnghiep_2011_v2(1)(1)_Nongnghiep" xfId="1449"/>
    <cellStyle name="_Du lich_NGTT LN,TS 2012 (Chuan)" xfId="1450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Xl0000147" xfId="1542"/>
    <cellStyle name="_Nonglamthuysan_Xl0000167" xfId="1543"/>
    <cellStyle name="_Nonglamthuysan_XNK" xfId="1544"/>
    <cellStyle name="_NSNN" xfId="1545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ien giam KT_TV 2010" xfId="1478"/>
    <cellStyle name="_NGTK-tomtat-2010-DSLD-10-3-2011_final_4_NGDD 2013 Thu chi NSNN " xfId="1477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Xl0000147" xfId="1510"/>
    <cellStyle name="_NGTT 2011 - XNK - Market dasua_Xl0000167" xfId="1511"/>
    <cellStyle name="_NGTT 2011 - XNK - Market dasua_XNK" xfId="1512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ien giam KT_TV 2010" xfId="1591"/>
    <cellStyle name="_Tong hop NGTT_NGDD 2013 Thu chi NSNN " xfId="1590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NGDD 2013 Thu chi NSNN " xfId="162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ien giam KT_TV 2010" xfId="1658"/>
    <cellStyle name="1_05 Thuong mai_NGDD 2013 Thu chi NSNN " xfId="1657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ien giam KT_TV 2010" xfId="1666"/>
    <cellStyle name="1_06 Van tai_NGDD 2013 Thu chi NSNN " xfId="1665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ien giam KT_TV 2010" xfId="1673"/>
    <cellStyle name="1_07 Buu dien_NGDD 2013 Thu chi NSNN " xfId="1672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ien giam KT_TV 2010" xfId="1683"/>
    <cellStyle name="1_08 Van tai_NGDD 2013 Thu chi NSNN " xfId="1682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ien giam KT_TV 2010" xfId="1690"/>
    <cellStyle name="1_08 Yte-van hoa_NGDD 2013 Thu chi NSNN " xfId="1689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TSXNN" xfId="1867"/>
    <cellStyle name="1_Book3_GTSXNN_Nongnghiep NGDD 2012_cap nhat den 24-5-2013(1)" xfId="1868"/>
    <cellStyle name="1_Book3_Giaoduc2013(ok)" xfId="1866"/>
    <cellStyle name="1_Book3_Maket NGTT2012 LN,TS (7-1-2013)" xfId="1869"/>
    <cellStyle name="1_Book3_Maket NGTT2012 LN,TS (7-1-2013)_Nongnghiep" xfId="1870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ongnghiep NGDD 2012_cap nhat den 24-5-2013(1)" xfId="1880"/>
    <cellStyle name="1_Book3_Nongnghiep_NGDD 2013 Thu chi NSNN " xfId="1879"/>
    <cellStyle name="1_Book3_Ngiam_lamnghiep_2011_v2(1)(1)" xfId="1871"/>
    <cellStyle name="1_Book3_Ngiam_lamnghiep_2011_v2(1)(1)_Nongnghiep" xfId="1872"/>
    <cellStyle name="1_Book3_NGTT LN,TS 2012 (Chuan)" xfId="1873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ien giam KT_TV 2010" xfId="1955"/>
    <cellStyle name="1_dan so phan tich 10 nam(moi)_NGDD 2013 Thu chi NSNN " xfId="1954"/>
    <cellStyle name="1_dan so phan tich 10 nam(moi)_Xl0000167" xfId="1956"/>
    <cellStyle name="1_Dat Dai NGTT -2013" xfId="1957"/>
    <cellStyle name="1_GTSXNN" xfId="1959"/>
    <cellStyle name="1_GTSXNN_Nongnghiep NGDD 2012_cap nhat den 24-5-2013(1)" xfId="1960"/>
    <cellStyle name="1_Giaoduc2013(ok)" xfId="1958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TSXNN" xfId="2022"/>
    <cellStyle name="1_Lam nghiep, thuy san 2010_GTSXNN_Nongnghiep NGDD 2012_cap nhat den 24-5-2013(1)" xfId="2023"/>
    <cellStyle name="1_Lam nghiep, thuy san 2010_Giaoduc2013(ok)" xfId="2021"/>
    <cellStyle name="1_Lam nghiep, thuy san 2010_Maket NGTT2012 LN,TS (7-1-2013)" xfId="2024"/>
    <cellStyle name="1_Lam nghiep, thuy san 2010_Maket NGTT2012 LN,TS (7-1-2013)_Nongnghiep" xfId="2025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ongnghiep NGDD 2012_cap nhat den 24-5-2013(1)" xfId="2092"/>
    <cellStyle name="1_Nongnghiep_NGDD 2013 Thu chi NSNN " xfId="2091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Xl0000147" xfId="2134"/>
    <cellStyle name="1_So lieu quoc te(GDP)_Xl0000167" xfId="2135"/>
    <cellStyle name="1_So lieu quoc te(GDP)_XNK" xfId="2136"/>
    <cellStyle name="1_Tong hop 1" xfId="2140"/>
    <cellStyle name="1_Tong hop NGTT" xfId="2141"/>
    <cellStyle name="1_Thuong mai va Du lich" xfId="2137"/>
    <cellStyle name="1_Thuong mai va Du lich_01 Don vi HC" xfId="2138"/>
    <cellStyle name="1_Thuong mai va Du lich_NGDD 2013 Thu chi NSNN " xfId="2139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omma" xfId="4278" builtinId="3"/>
    <cellStyle name="Comma [0] 2" xfId="2203"/>
    <cellStyle name="Comma 10" xfId="2204"/>
    <cellStyle name="Comma 10 2" xfId="2205"/>
    <cellStyle name="Comma 10 2 2" xfId="2206"/>
    <cellStyle name="Comma 10 2 2 10" xfId="2687"/>
    <cellStyle name="Comma 10 2 2 11" xfId="2688"/>
    <cellStyle name="Comma 10 2 2 12" xfId="2689"/>
    <cellStyle name="Comma 10 2 2 13" xfId="2690"/>
    <cellStyle name="Comma 10 2 2 14" xfId="2691"/>
    <cellStyle name="Comma 10 2 2 15" xfId="2692"/>
    <cellStyle name="Comma 10 2 2 16" xfId="2693"/>
    <cellStyle name="Comma 10 2 2 17" xfId="2694"/>
    <cellStyle name="Comma 10 2 2 18" xfId="2695"/>
    <cellStyle name="Comma 10 2 2 2" xfId="2696"/>
    <cellStyle name="Comma 10 2 2 2 10" xfId="2697"/>
    <cellStyle name="Comma 10 2 2 2 11" xfId="2698"/>
    <cellStyle name="Comma 10 2 2 2 12" xfId="2699"/>
    <cellStyle name="Comma 10 2 2 2 13" xfId="2700"/>
    <cellStyle name="Comma 10 2 2 2 14" xfId="2701"/>
    <cellStyle name="Comma 10 2 2 2 15" xfId="2702"/>
    <cellStyle name="Comma 10 2 2 2 16" xfId="2703"/>
    <cellStyle name="Comma 10 2 2 2 2" xfId="2704"/>
    <cellStyle name="Comma 10 2 2 2 3" xfId="2705"/>
    <cellStyle name="Comma 10 2 2 2 4" xfId="2706"/>
    <cellStyle name="Comma 10 2 2 2 5" xfId="2707"/>
    <cellStyle name="Comma 10 2 2 2 6" xfId="2708"/>
    <cellStyle name="Comma 10 2 2 2 7" xfId="2709"/>
    <cellStyle name="Comma 10 2 2 2 8" xfId="2710"/>
    <cellStyle name="Comma 10 2 2 2 9" xfId="2711"/>
    <cellStyle name="Comma 10 2 2 3" xfId="2712"/>
    <cellStyle name="Comma 10 2 2 3 10" xfId="2713"/>
    <cellStyle name="Comma 10 2 2 3 11" xfId="2714"/>
    <cellStyle name="Comma 10 2 2 3 12" xfId="2715"/>
    <cellStyle name="Comma 10 2 2 3 13" xfId="2716"/>
    <cellStyle name="Comma 10 2 2 3 14" xfId="2717"/>
    <cellStyle name="Comma 10 2 2 3 15" xfId="2718"/>
    <cellStyle name="Comma 10 2 2 3 16" xfId="2719"/>
    <cellStyle name="Comma 10 2 2 3 2" xfId="2720"/>
    <cellStyle name="Comma 10 2 2 3 3" xfId="2721"/>
    <cellStyle name="Comma 10 2 2 3 4" xfId="2722"/>
    <cellStyle name="Comma 10 2 2 3 5" xfId="2723"/>
    <cellStyle name="Comma 10 2 2 3 6" xfId="2724"/>
    <cellStyle name="Comma 10 2 2 3 7" xfId="2725"/>
    <cellStyle name="Comma 10 2 2 3 8" xfId="2726"/>
    <cellStyle name="Comma 10 2 2 3 9" xfId="2727"/>
    <cellStyle name="Comma 10 2 2 4" xfId="2728"/>
    <cellStyle name="Comma 10 2 2 5" xfId="2729"/>
    <cellStyle name="Comma 10 2 2 6" xfId="2730"/>
    <cellStyle name="Comma 10 2 2 7" xfId="2731"/>
    <cellStyle name="Comma 10 2 2 8" xfId="2732"/>
    <cellStyle name="Comma 10 2 2 9" xfId="2733"/>
    <cellStyle name="Comma 10 3" xfId="2207"/>
    <cellStyle name="Comma 10 3 10" xfId="2734"/>
    <cellStyle name="Comma 10 3 11" xfId="2735"/>
    <cellStyle name="Comma 10 3 12" xfId="2736"/>
    <cellStyle name="Comma 10 3 13" xfId="2737"/>
    <cellStyle name="Comma 10 3 14" xfId="2738"/>
    <cellStyle name="Comma 10 3 15" xfId="2739"/>
    <cellStyle name="Comma 10 3 16" xfId="2740"/>
    <cellStyle name="Comma 10 3 17" xfId="2741"/>
    <cellStyle name="Comma 10 3 18" xfId="2742"/>
    <cellStyle name="Comma 10 3 2" xfId="2743"/>
    <cellStyle name="Comma 10 3 2 10" xfId="2744"/>
    <cellStyle name="Comma 10 3 2 11" xfId="2745"/>
    <cellStyle name="Comma 10 3 2 12" xfId="2746"/>
    <cellStyle name="Comma 10 3 2 13" xfId="2747"/>
    <cellStyle name="Comma 10 3 2 14" xfId="2748"/>
    <cellStyle name="Comma 10 3 2 15" xfId="2749"/>
    <cellStyle name="Comma 10 3 2 16" xfId="2750"/>
    <cellStyle name="Comma 10 3 2 2" xfId="2751"/>
    <cellStyle name="Comma 10 3 2 3" xfId="2752"/>
    <cellStyle name="Comma 10 3 2 4" xfId="2753"/>
    <cellStyle name="Comma 10 3 2 5" xfId="2754"/>
    <cellStyle name="Comma 10 3 2 6" xfId="2755"/>
    <cellStyle name="Comma 10 3 2 7" xfId="2756"/>
    <cellStyle name="Comma 10 3 2 8" xfId="2757"/>
    <cellStyle name="Comma 10 3 2 9" xfId="2758"/>
    <cellStyle name="Comma 10 3 3" xfId="2759"/>
    <cellStyle name="Comma 10 3 3 10" xfId="2760"/>
    <cellStyle name="Comma 10 3 3 11" xfId="2761"/>
    <cellStyle name="Comma 10 3 3 12" xfId="2762"/>
    <cellStyle name="Comma 10 3 3 13" xfId="2763"/>
    <cellStyle name="Comma 10 3 3 14" xfId="2764"/>
    <cellStyle name="Comma 10 3 3 15" xfId="2765"/>
    <cellStyle name="Comma 10 3 3 16" xfId="2766"/>
    <cellStyle name="Comma 10 3 3 2" xfId="2767"/>
    <cellStyle name="Comma 10 3 3 3" xfId="2768"/>
    <cellStyle name="Comma 10 3 3 4" xfId="2769"/>
    <cellStyle name="Comma 10 3 3 5" xfId="2770"/>
    <cellStyle name="Comma 10 3 3 6" xfId="2771"/>
    <cellStyle name="Comma 10 3 3 7" xfId="2772"/>
    <cellStyle name="Comma 10 3 3 8" xfId="2773"/>
    <cellStyle name="Comma 10 3 3 9" xfId="2774"/>
    <cellStyle name="Comma 10 3 4" xfId="2775"/>
    <cellStyle name="Comma 10 3 5" xfId="2776"/>
    <cellStyle name="Comma 10 3 6" xfId="2777"/>
    <cellStyle name="Comma 10 3 7" xfId="2778"/>
    <cellStyle name="Comma 10 3 8" xfId="2779"/>
    <cellStyle name="Comma 10 3 9" xfId="2780"/>
    <cellStyle name="Comma 10_Mau" xfId="2208"/>
    <cellStyle name="Comma 11" xfId="2209"/>
    <cellStyle name="Comma 11 2" xfId="2210"/>
    <cellStyle name="Comma 12" xfId="2211"/>
    <cellStyle name="Comma 13" xfId="2212"/>
    <cellStyle name="Comma 14" xfId="2213"/>
    <cellStyle name="Comma 15" xfId="2214"/>
    <cellStyle name="Comma 16" xfId="2215"/>
    <cellStyle name="Comma 16 10" xfId="2781"/>
    <cellStyle name="Comma 16 11" xfId="2782"/>
    <cellStyle name="Comma 16 12" xfId="2783"/>
    <cellStyle name="Comma 16 13" xfId="2784"/>
    <cellStyle name="Comma 16 14" xfId="2785"/>
    <cellStyle name="Comma 16 15" xfId="2786"/>
    <cellStyle name="Comma 16 16" xfId="2787"/>
    <cellStyle name="Comma 16 17" xfId="2788"/>
    <cellStyle name="Comma 16 18" xfId="2789"/>
    <cellStyle name="Comma 16 2" xfId="2790"/>
    <cellStyle name="Comma 16 2 10" xfId="2791"/>
    <cellStyle name="Comma 16 2 11" xfId="2792"/>
    <cellStyle name="Comma 16 2 12" xfId="2793"/>
    <cellStyle name="Comma 16 2 13" xfId="2794"/>
    <cellStyle name="Comma 16 2 14" xfId="2795"/>
    <cellStyle name="Comma 16 2 15" xfId="2796"/>
    <cellStyle name="Comma 16 2 16" xfId="2797"/>
    <cellStyle name="Comma 16 2 2" xfId="2798"/>
    <cellStyle name="Comma 16 2 3" xfId="2799"/>
    <cellStyle name="Comma 16 2 4" xfId="2800"/>
    <cellStyle name="Comma 16 2 5" xfId="2801"/>
    <cellStyle name="Comma 16 2 6" xfId="2802"/>
    <cellStyle name="Comma 16 2 7" xfId="2803"/>
    <cellStyle name="Comma 16 2 8" xfId="2804"/>
    <cellStyle name="Comma 16 2 9" xfId="2805"/>
    <cellStyle name="Comma 16 3" xfId="2806"/>
    <cellStyle name="Comma 16 3 10" xfId="2807"/>
    <cellStyle name="Comma 16 3 11" xfId="2808"/>
    <cellStyle name="Comma 16 3 12" xfId="2809"/>
    <cellStyle name="Comma 16 3 13" xfId="2810"/>
    <cellStyle name="Comma 16 3 14" xfId="2811"/>
    <cellStyle name="Comma 16 3 15" xfId="2812"/>
    <cellStyle name="Comma 16 3 16" xfId="2813"/>
    <cellStyle name="Comma 16 3 2" xfId="2814"/>
    <cellStyle name="Comma 16 3 3" xfId="2815"/>
    <cellStyle name="Comma 16 3 4" xfId="2816"/>
    <cellStyle name="Comma 16 3 5" xfId="2817"/>
    <cellStyle name="Comma 16 3 6" xfId="2818"/>
    <cellStyle name="Comma 16 3 7" xfId="2819"/>
    <cellStyle name="Comma 16 3 8" xfId="2820"/>
    <cellStyle name="Comma 16 3 9" xfId="2821"/>
    <cellStyle name="Comma 16 4" xfId="2822"/>
    <cellStyle name="Comma 16 5" xfId="2823"/>
    <cellStyle name="Comma 16 6" xfId="2824"/>
    <cellStyle name="Comma 16 7" xfId="2825"/>
    <cellStyle name="Comma 16 8" xfId="2826"/>
    <cellStyle name="Comma 16 9" xfId="2827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2 7 10" xfId="2828"/>
    <cellStyle name="Comma 3 2 7 11" xfId="2829"/>
    <cellStyle name="Comma 3 2 7 12" xfId="2830"/>
    <cellStyle name="Comma 3 2 7 13" xfId="2831"/>
    <cellStyle name="Comma 3 2 7 14" xfId="2832"/>
    <cellStyle name="Comma 3 2 7 15" xfId="2833"/>
    <cellStyle name="Comma 3 2 7 16" xfId="2834"/>
    <cellStyle name="Comma 3 2 7 17" xfId="2835"/>
    <cellStyle name="Comma 3 2 7 18" xfId="2836"/>
    <cellStyle name="Comma 3 2 7 2" xfId="2837"/>
    <cellStyle name="Comma 3 2 7 2 10" xfId="2838"/>
    <cellStyle name="Comma 3 2 7 2 11" xfId="2839"/>
    <cellStyle name="Comma 3 2 7 2 12" xfId="2840"/>
    <cellStyle name="Comma 3 2 7 2 13" xfId="2841"/>
    <cellStyle name="Comma 3 2 7 2 14" xfId="2842"/>
    <cellStyle name="Comma 3 2 7 2 15" xfId="2843"/>
    <cellStyle name="Comma 3 2 7 2 16" xfId="2844"/>
    <cellStyle name="Comma 3 2 7 2 2" xfId="2845"/>
    <cellStyle name="Comma 3 2 7 2 3" xfId="2846"/>
    <cellStyle name="Comma 3 2 7 2 4" xfId="2847"/>
    <cellStyle name="Comma 3 2 7 2 5" xfId="2848"/>
    <cellStyle name="Comma 3 2 7 2 6" xfId="2849"/>
    <cellStyle name="Comma 3 2 7 2 7" xfId="2850"/>
    <cellStyle name="Comma 3 2 7 2 8" xfId="2851"/>
    <cellStyle name="Comma 3 2 7 2 9" xfId="2852"/>
    <cellStyle name="Comma 3 2 7 3" xfId="2853"/>
    <cellStyle name="Comma 3 2 7 3 10" xfId="2854"/>
    <cellStyle name="Comma 3 2 7 3 11" xfId="2855"/>
    <cellStyle name="Comma 3 2 7 3 12" xfId="2856"/>
    <cellStyle name="Comma 3 2 7 3 13" xfId="2857"/>
    <cellStyle name="Comma 3 2 7 3 14" xfId="2858"/>
    <cellStyle name="Comma 3 2 7 3 15" xfId="2859"/>
    <cellStyle name="Comma 3 2 7 3 16" xfId="2860"/>
    <cellStyle name="Comma 3 2 7 3 2" xfId="2861"/>
    <cellStyle name="Comma 3 2 7 3 3" xfId="2862"/>
    <cellStyle name="Comma 3 2 7 3 4" xfId="2863"/>
    <cellStyle name="Comma 3 2 7 3 5" xfId="2864"/>
    <cellStyle name="Comma 3 2 7 3 6" xfId="2865"/>
    <cellStyle name="Comma 3 2 7 3 7" xfId="2866"/>
    <cellStyle name="Comma 3 2 7 3 8" xfId="2867"/>
    <cellStyle name="Comma 3 2 7 3 9" xfId="2868"/>
    <cellStyle name="Comma 3 2 7 4" xfId="2869"/>
    <cellStyle name="Comma 3 2 7 5" xfId="2870"/>
    <cellStyle name="Comma 3 2 7 6" xfId="2871"/>
    <cellStyle name="Comma 3 2 7 7" xfId="2872"/>
    <cellStyle name="Comma 3 2 7 8" xfId="2873"/>
    <cellStyle name="Comma 3 2 7 9" xfId="2874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 6 10" xfId="2875"/>
    <cellStyle name="Comma 3 6 11" xfId="2876"/>
    <cellStyle name="Comma 3 6 12" xfId="2877"/>
    <cellStyle name="Comma 3 6 13" xfId="2878"/>
    <cellStyle name="Comma 3 6 14" xfId="2879"/>
    <cellStyle name="Comma 3 6 15" xfId="2880"/>
    <cellStyle name="Comma 3 6 16" xfId="2881"/>
    <cellStyle name="Comma 3 6 17" xfId="2882"/>
    <cellStyle name="Comma 3 6 18" xfId="2883"/>
    <cellStyle name="Comma 3 6 2" xfId="2884"/>
    <cellStyle name="Comma 3 6 2 10" xfId="2885"/>
    <cellStyle name="Comma 3 6 2 11" xfId="2886"/>
    <cellStyle name="Comma 3 6 2 12" xfId="2887"/>
    <cellStyle name="Comma 3 6 2 13" xfId="2888"/>
    <cellStyle name="Comma 3 6 2 14" xfId="2889"/>
    <cellStyle name="Comma 3 6 2 15" xfId="2890"/>
    <cellStyle name="Comma 3 6 2 16" xfId="2891"/>
    <cellStyle name="Comma 3 6 2 2" xfId="2892"/>
    <cellStyle name="Comma 3 6 2 3" xfId="2893"/>
    <cellStyle name="Comma 3 6 2 4" xfId="2894"/>
    <cellStyle name="Comma 3 6 2 5" xfId="2895"/>
    <cellStyle name="Comma 3 6 2 6" xfId="2896"/>
    <cellStyle name="Comma 3 6 2 7" xfId="2897"/>
    <cellStyle name="Comma 3 6 2 8" xfId="2898"/>
    <cellStyle name="Comma 3 6 2 9" xfId="2899"/>
    <cellStyle name="Comma 3 6 3" xfId="2900"/>
    <cellStyle name="Comma 3 6 3 10" xfId="2901"/>
    <cellStyle name="Comma 3 6 3 11" xfId="2902"/>
    <cellStyle name="Comma 3 6 3 12" xfId="2903"/>
    <cellStyle name="Comma 3 6 3 13" xfId="2904"/>
    <cellStyle name="Comma 3 6 3 14" xfId="2905"/>
    <cellStyle name="Comma 3 6 3 15" xfId="2906"/>
    <cellStyle name="Comma 3 6 3 16" xfId="2907"/>
    <cellStyle name="Comma 3 6 3 2" xfId="2908"/>
    <cellStyle name="Comma 3 6 3 3" xfId="2909"/>
    <cellStyle name="Comma 3 6 3 4" xfId="2910"/>
    <cellStyle name="Comma 3 6 3 5" xfId="2911"/>
    <cellStyle name="Comma 3 6 3 6" xfId="2912"/>
    <cellStyle name="Comma 3 6 3 7" xfId="2913"/>
    <cellStyle name="Comma 3 6 3 8" xfId="2914"/>
    <cellStyle name="Comma 3 6 3 9" xfId="2915"/>
    <cellStyle name="Comma 3 6 4" xfId="2916"/>
    <cellStyle name="Comma 3 6 5" xfId="2917"/>
    <cellStyle name="Comma 3 6 6" xfId="2918"/>
    <cellStyle name="Comma 3 6 7" xfId="2919"/>
    <cellStyle name="Comma 3 6 8" xfId="2920"/>
    <cellStyle name="Comma 3 6 9" xfId="2921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2 2 10" xfId="2922"/>
    <cellStyle name="Comma 5 2 2 11" xfId="2923"/>
    <cellStyle name="Comma 5 2 2 12" xfId="2924"/>
    <cellStyle name="Comma 5 2 2 13" xfId="2925"/>
    <cellStyle name="Comma 5 2 2 14" xfId="2926"/>
    <cellStyle name="Comma 5 2 2 15" xfId="2927"/>
    <cellStyle name="Comma 5 2 2 16" xfId="2928"/>
    <cellStyle name="Comma 5 2 2 17" xfId="2929"/>
    <cellStyle name="Comma 5 2 2 18" xfId="2930"/>
    <cellStyle name="Comma 5 2 2 2" xfId="2931"/>
    <cellStyle name="Comma 5 2 2 2 10" xfId="2932"/>
    <cellStyle name="Comma 5 2 2 2 11" xfId="2933"/>
    <cellStyle name="Comma 5 2 2 2 12" xfId="2934"/>
    <cellStyle name="Comma 5 2 2 2 13" xfId="2935"/>
    <cellStyle name="Comma 5 2 2 2 14" xfId="2936"/>
    <cellStyle name="Comma 5 2 2 2 15" xfId="2937"/>
    <cellStyle name="Comma 5 2 2 2 16" xfId="2938"/>
    <cellStyle name="Comma 5 2 2 2 2" xfId="2939"/>
    <cellStyle name="Comma 5 2 2 2 3" xfId="2940"/>
    <cellStyle name="Comma 5 2 2 2 4" xfId="2941"/>
    <cellStyle name="Comma 5 2 2 2 5" xfId="2942"/>
    <cellStyle name="Comma 5 2 2 2 6" xfId="2943"/>
    <cellStyle name="Comma 5 2 2 2 7" xfId="2944"/>
    <cellStyle name="Comma 5 2 2 2 8" xfId="2945"/>
    <cellStyle name="Comma 5 2 2 2 9" xfId="2946"/>
    <cellStyle name="Comma 5 2 2 3" xfId="2947"/>
    <cellStyle name="Comma 5 2 2 3 10" xfId="2948"/>
    <cellStyle name="Comma 5 2 2 3 11" xfId="2949"/>
    <cellStyle name="Comma 5 2 2 3 12" xfId="2950"/>
    <cellStyle name="Comma 5 2 2 3 13" xfId="2951"/>
    <cellStyle name="Comma 5 2 2 3 14" xfId="2952"/>
    <cellStyle name="Comma 5 2 2 3 15" xfId="2953"/>
    <cellStyle name="Comma 5 2 2 3 16" xfId="2954"/>
    <cellStyle name="Comma 5 2 2 3 2" xfId="2955"/>
    <cellStyle name="Comma 5 2 2 3 3" xfId="2956"/>
    <cellStyle name="Comma 5 2 2 3 4" xfId="2957"/>
    <cellStyle name="Comma 5 2 2 3 5" xfId="2958"/>
    <cellStyle name="Comma 5 2 2 3 6" xfId="2959"/>
    <cellStyle name="Comma 5 2 2 3 7" xfId="2960"/>
    <cellStyle name="Comma 5 2 2 3 8" xfId="2961"/>
    <cellStyle name="Comma 5 2 2 3 9" xfId="2962"/>
    <cellStyle name="Comma 5 2 2 4" xfId="2963"/>
    <cellStyle name="Comma 5 2 2 5" xfId="2964"/>
    <cellStyle name="Comma 5 2 2 6" xfId="2965"/>
    <cellStyle name="Comma 5 2 2 7" xfId="2966"/>
    <cellStyle name="Comma 5 2 2 8" xfId="2967"/>
    <cellStyle name="Comma 5 2 2 9" xfId="2968"/>
    <cellStyle name="Comma 5 3" xfId="2254"/>
    <cellStyle name="Comma 5 3 10" xfId="2969"/>
    <cellStyle name="Comma 5 3 11" xfId="2970"/>
    <cellStyle name="Comma 5 3 12" xfId="2971"/>
    <cellStyle name="Comma 5 3 13" xfId="2972"/>
    <cellStyle name="Comma 5 3 14" xfId="2973"/>
    <cellStyle name="Comma 5 3 15" xfId="2974"/>
    <cellStyle name="Comma 5 3 16" xfId="2975"/>
    <cellStyle name="Comma 5 3 17" xfId="2976"/>
    <cellStyle name="Comma 5 3 18" xfId="2977"/>
    <cellStyle name="Comma 5 3 2" xfId="2978"/>
    <cellStyle name="Comma 5 3 2 10" xfId="2979"/>
    <cellStyle name="Comma 5 3 2 11" xfId="2980"/>
    <cellStyle name="Comma 5 3 2 12" xfId="2981"/>
    <cellStyle name="Comma 5 3 2 13" xfId="2982"/>
    <cellStyle name="Comma 5 3 2 14" xfId="2983"/>
    <cellStyle name="Comma 5 3 2 15" xfId="2984"/>
    <cellStyle name="Comma 5 3 2 16" xfId="2985"/>
    <cellStyle name="Comma 5 3 2 2" xfId="2986"/>
    <cellStyle name="Comma 5 3 2 3" xfId="2987"/>
    <cellStyle name="Comma 5 3 2 4" xfId="2988"/>
    <cellStyle name="Comma 5 3 2 5" xfId="2989"/>
    <cellStyle name="Comma 5 3 2 6" xfId="2990"/>
    <cellStyle name="Comma 5 3 2 7" xfId="2991"/>
    <cellStyle name="Comma 5 3 2 8" xfId="2992"/>
    <cellStyle name="Comma 5 3 2 9" xfId="2993"/>
    <cellStyle name="Comma 5 3 3" xfId="2994"/>
    <cellStyle name="Comma 5 3 3 10" xfId="2995"/>
    <cellStyle name="Comma 5 3 3 11" xfId="2996"/>
    <cellStyle name="Comma 5 3 3 12" xfId="2997"/>
    <cellStyle name="Comma 5 3 3 13" xfId="2998"/>
    <cellStyle name="Comma 5 3 3 14" xfId="2999"/>
    <cellStyle name="Comma 5 3 3 15" xfId="3000"/>
    <cellStyle name="Comma 5 3 3 16" xfId="3001"/>
    <cellStyle name="Comma 5 3 3 2" xfId="3002"/>
    <cellStyle name="Comma 5 3 3 3" xfId="3003"/>
    <cellStyle name="Comma 5 3 3 4" xfId="3004"/>
    <cellStyle name="Comma 5 3 3 5" xfId="3005"/>
    <cellStyle name="Comma 5 3 3 6" xfId="3006"/>
    <cellStyle name="Comma 5 3 3 7" xfId="3007"/>
    <cellStyle name="Comma 5 3 3 8" xfId="3008"/>
    <cellStyle name="Comma 5 3 3 9" xfId="3009"/>
    <cellStyle name="Comma 5 3 4" xfId="3010"/>
    <cellStyle name="Comma 5 3 5" xfId="3011"/>
    <cellStyle name="Comma 5 3 6" xfId="3012"/>
    <cellStyle name="Comma 5 3 7" xfId="3013"/>
    <cellStyle name="Comma 5 3 8" xfId="3014"/>
    <cellStyle name="Comma 5 3 9" xfId="3015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7 3 10" xfId="3016"/>
    <cellStyle name="Comma 7 3 11" xfId="3017"/>
    <cellStyle name="Comma 7 3 12" xfId="3018"/>
    <cellStyle name="Comma 7 3 13" xfId="3019"/>
    <cellStyle name="Comma 7 3 14" xfId="3020"/>
    <cellStyle name="Comma 7 3 15" xfId="3021"/>
    <cellStyle name="Comma 7 3 16" xfId="3022"/>
    <cellStyle name="Comma 7 3 17" xfId="3023"/>
    <cellStyle name="Comma 7 3 18" xfId="3024"/>
    <cellStyle name="Comma 7 3 2" xfId="3025"/>
    <cellStyle name="Comma 7 3 2 10" xfId="3026"/>
    <cellStyle name="Comma 7 3 2 11" xfId="3027"/>
    <cellStyle name="Comma 7 3 2 12" xfId="3028"/>
    <cellStyle name="Comma 7 3 2 13" xfId="3029"/>
    <cellStyle name="Comma 7 3 2 14" xfId="3030"/>
    <cellStyle name="Comma 7 3 2 15" xfId="3031"/>
    <cellStyle name="Comma 7 3 2 16" xfId="3032"/>
    <cellStyle name="Comma 7 3 2 2" xfId="3033"/>
    <cellStyle name="Comma 7 3 2 3" xfId="3034"/>
    <cellStyle name="Comma 7 3 2 4" xfId="3035"/>
    <cellStyle name="Comma 7 3 2 5" xfId="3036"/>
    <cellStyle name="Comma 7 3 2 6" xfId="3037"/>
    <cellStyle name="Comma 7 3 2 7" xfId="3038"/>
    <cellStyle name="Comma 7 3 2 8" xfId="3039"/>
    <cellStyle name="Comma 7 3 2 9" xfId="3040"/>
    <cellStyle name="Comma 7 3 3" xfId="3041"/>
    <cellStyle name="Comma 7 3 3 10" xfId="3042"/>
    <cellStyle name="Comma 7 3 3 11" xfId="3043"/>
    <cellStyle name="Comma 7 3 3 12" xfId="3044"/>
    <cellStyle name="Comma 7 3 3 13" xfId="3045"/>
    <cellStyle name="Comma 7 3 3 14" xfId="3046"/>
    <cellStyle name="Comma 7 3 3 15" xfId="3047"/>
    <cellStyle name="Comma 7 3 3 16" xfId="3048"/>
    <cellStyle name="Comma 7 3 3 2" xfId="3049"/>
    <cellStyle name="Comma 7 3 3 3" xfId="3050"/>
    <cellStyle name="Comma 7 3 3 4" xfId="3051"/>
    <cellStyle name="Comma 7 3 3 5" xfId="3052"/>
    <cellStyle name="Comma 7 3 3 6" xfId="3053"/>
    <cellStyle name="Comma 7 3 3 7" xfId="3054"/>
    <cellStyle name="Comma 7 3 3 8" xfId="3055"/>
    <cellStyle name="Comma 7 3 3 9" xfId="3056"/>
    <cellStyle name="Comma 7 3 4" xfId="3057"/>
    <cellStyle name="Comma 7 3 5" xfId="3058"/>
    <cellStyle name="Comma 7 3 6" xfId="3059"/>
    <cellStyle name="Comma 7 3 7" xfId="3060"/>
    <cellStyle name="Comma 7 3 8" xfId="3061"/>
    <cellStyle name="Comma 7 3 9" xfId="3062"/>
    <cellStyle name="Comma 8" xfId="2263"/>
    <cellStyle name="Comma 8 2" xfId="2264"/>
    <cellStyle name="Comma 8 3" xfId="2265"/>
    <cellStyle name="Comma 8 3 10" xfId="3063"/>
    <cellStyle name="Comma 8 3 11" xfId="3064"/>
    <cellStyle name="Comma 8 3 12" xfId="3065"/>
    <cellStyle name="Comma 8 3 13" xfId="3066"/>
    <cellStyle name="Comma 8 3 14" xfId="3067"/>
    <cellStyle name="Comma 8 3 15" xfId="3068"/>
    <cellStyle name="Comma 8 3 16" xfId="3069"/>
    <cellStyle name="Comma 8 3 17" xfId="3070"/>
    <cellStyle name="Comma 8 3 18" xfId="3071"/>
    <cellStyle name="Comma 8 3 2" xfId="3072"/>
    <cellStyle name="Comma 8 3 2 10" xfId="3073"/>
    <cellStyle name="Comma 8 3 2 11" xfId="3074"/>
    <cellStyle name="Comma 8 3 2 12" xfId="3075"/>
    <cellStyle name="Comma 8 3 2 13" xfId="3076"/>
    <cellStyle name="Comma 8 3 2 14" xfId="3077"/>
    <cellStyle name="Comma 8 3 2 15" xfId="3078"/>
    <cellStyle name="Comma 8 3 2 16" xfId="3079"/>
    <cellStyle name="Comma 8 3 2 2" xfId="3080"/>
    <cellStyle name="Comma 8 3 2 3" xfId="3081"/>
    <cellStyle name="Comma 8 3 2 4" xfId="3082"/>
    <cellStyle name="Comma 8 3 2 5" xfId="3083"/>
    <cellStyle name="Comma 8 3 2 6" xfId="3084"/>
    <cellStyle name="Comma 8 3 2 7" xfId="3085"/>
    <cellStyle name="Comma 8 3 2 8" xfId="3086"/>
    <cellStyle name="Comma 8 3 2 9" xfId="3087"/>
    <cellStyle name="Comma 8 3 3" xfId="3088"/>
    <cellStyle name="Comma 8 3 3 10" xfId="3089"/>
    <cellStyle name="Comma 8 3 3 11" xfId="3090"/>
    <cellStyle name="Comma 8 3 3 12" xfId="3091"/>
    <cellStyle name="Comma 8 3 3 13" xfId="3092"/>
    <cellStyle name="Comma 8 3 3 14" xfId="3093"/>
    <cellStyle name="Comma 8 3 3 15" xfId="3094"/>
    <cellStyle name="Comma 8 3 3 16" xfId="3095"/>
    <cellStyle name="Comma 8 3 3 2" xfId="3096"/>
    <cellStyle name="Comma 8 3 3 3" xfId="3097"/>
    <cellStyle name="Comma 8 3 3 4" xfId="3098"/>
    <cellStyle name="Comma 8 3 3 5" xfId="3099"/>
    <cellStyle name="Comma 8 3 3 6" xfId="3100"/>
    <cellStyle name="Comma 8 3 3 7" xfId="3101"/>
    <cellStyle name="Comma 8 3 3 8" xfId="3102"/>
    <cellStyle name="Comma 8 3 3 9" xfId="3103"/>
    <cellStyle name="Comma 8 3 4" xfId="3104"/>
    <cellStyle name="Comma 8 3 5" xfId="3105"/>
    <cellStyle name="Comma 8 3 6" xfId="3106"/>
    <cellStyle name="Comma 8 3 7" xfId="3107"/>
    <cellStyle name="Comma 8 3 8" xfId="3108"/>
    <cellStyle name="Comma 8 3 9" xfId="3109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 3" xfId="4280"/>
    <cellStyle name="Currency 4" xfId="4281"/>
    <cellStyle name="Currency0" xfId="2273"/>
    <cellStyle name="Currency1" xfId="2274"/>
    <cellStyle name="Check Cell 2" xfId="2202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ood 2" xfId="2282"/>
    <cellStyle name="Grey" xfId="2283"/>
    <cellStyle name="gia" xfId="2281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10" xfId="3110"/>
    <cellStyle name="Normal 10 11" xfId="3111"/>
    <cellStyle name="Normal 10 12" xfId="3112"/>
    <cellStyle name="Normal 10 13" xfId="3113"/>
    <cellStyle name="Normal 10 14" xfId="3114"/>
    <cellStyle name="Normal 10 15" xfId="3115"/>
    <cellStyle name="Normal 10 16" xfId="3116"/>
    <cellStyle name="Normal 10 17" xfId="3117"/>
    <cellStyle name="Normal 10 18" xfId="3118"/>
    <cellStyle name="Normal 10 19" xfId="3119"/>
    <cellStyle name="Normal 10 2" xfId="2329"/>
    <cellStyle name="Normal 10 2 2" xfId="2330"/>
    <cellStyle name="Normal 10 2 2 10" xfId="3120"/>
    <cellStyle name="Normal 10 2 2 11" xfId="3121"/>
    <cellStyle name="Normal 10 2 2 12" xfId="3122"/>
    <cellStyle name="Normal 10 2 2 13" xfId="3123"/>
    <cellStyle name="Normal 10 2 2 14" xfId="3124"/>
    <cellStyle name="Normal 10 2 2 15" xfId="3125"/>
    <cellStyle name="Normal 10 2 2 16" xfId="3126"/>
    <cellStyle name="Normal 10 2 2 17" xfId="3127"/>
    <cellStyle name="Normal 10 2 2 18" xfId="3128"/>
    <cellStyle name="Normal 10 2 2 19" xfId="3129"/>
    <cellStyle name="Normal 10 2 2 2" xfId="2668"/>
    <cellStyle name="Normal 10 2 2 2 10" xfId="3130"/>
    <cellStyle name="Normal 10 2 2 2 11" xfId="3131"/>
    <cellStyle name="Normal 10 2 2 2 12" xfId="3132"/>
    <cellStyle name="Normal 10 2 2 2 13" xfId="3133"/>
    <cellStyle name="Normal 10 2 2 2 14" xfId="3134"/>
    <cellStyle name="Normal 10 2 2 2 15" xfId="3135"/>
    <cellStyle name="Normal 10 2 2 2 16" xfId="3136"/>
    <cellStyle name="Normal 10 2 2 2 17" xfId="3137"/>
    <cellStyle name="Normal 10 2 2 2 18" xfId="3138"/>
    <cellStyle name="Normal 10 2 2 2 19" xfId="4279"/>
    <cellStyle name="Normal 10 2 2 2 2" xfId="2686"/>
    <cellStyle name="Normal 10 2 2 2 2 10" xfId="3139"/>
    <cellStyle name="Normal 10 2 2 2 2 11" xfId="3140"/>
    <cellStyle name="Normal 10 2 2 2 2 12" xfId="3141"/>
    <cellStyle name="Normal 10 2 2 2 2 13" xfId="3142"/>
    <cellStyle name="Normal 10 2 2 2 2 14" xfId="3143"/>
    <cellStyle name="Normal 10 2 2 2 2 15" xfId="3144"/>
    <cellStyle name="Normal 10 2 2 2 2 16" xfId="3145"/>
    <cellStyle name="Normal 10 2 2 2 2 2" xfId="3146"/>
    <cellStyle name="Normal 10 2 2 2 2 3" xfId="3147"/>
    <cellStyle name="Normal 10 2 2 2 2 4" xfId="3148"/>
    <cellStyle name="Normal 10 2 2 2 2 5" xfId="3149"/>
    <cellStyle name="Normal 10 2 2 2 2 6" xfId="3150"/>
    <cellStyle name="Normal 10 2 2 2 2 7" xfId="3151"/>
    <cellStyle name="Normal 10 2 2 2 2 8" xfId="3152"/>
    <cellStyle name="Normal 10 2 2 2 2 9" xfId="3153"/>
    <cellStyle name="Normal 10 2 2 2 3" xfId="3154"/>
    <cellStyle name="Normal 10 2 2 2 3 10" xfId="3155"/>
    <cellStyle name="Normal 10 2 2 2 3 11" xfId="3156"/>
    <cellStyle name="Normal 10 2 2 2 3 12" xfId="3157"/>
    <cellStyle name="Normal 10 2 2 2 3 13" xfId="3158"/>
    <cellStyle name="Normal 10 2 2 2 3 14" xfId="3159"/>
    <cellStyle name="Normal 10 2 2 2 3 15" xfId="3160"/>
    <cellStyle name="Normal 10 2 2 2 3 16" xfId="3161"/>
    <cellStyle name="Normal 10 2 2 2 3 2" xfId="3162"/>
    <cellStyle name="Normal 10 2 2 2 3 3" xfId="3163"/>
    <cellStyle name="Normal 10 2 2 2 3 4" xfId="3164"/>
    <cellStyle name="Normal 10 2 2 2 3 5" xfId="3165"/>
    <cellStyle name="Normal 10 2 2 2 3 6" xfId="3166"/>
    <cellStyle name="Normal 10 2 2 2 3 7" xfId="3167"/>
    <cellStyle name="Normal 10 2 2 2 3 8" xfId="3168"/>
    <cellStyle name="Normal 10 2 2 2 3 9" xfId="3169"/>
    <cellStyle name="Normal 10 2 2 2 4" xfId="3170"/>
    <cellStyle name="Normal 10 2 2 2 5" xfId="3171"/>
    <cellStyle name="Normal 10 2 2 2 6" xfId="3172"/>
    <cellStyle name="Normal 10 2 2 2 7" xfId="3173"/>
    <cellStyle name="Normal 10 2 2 2 8" xfId="3174"/>
    <cellStyle name="Normal 10 2 2 2 9" xfId="3175"/>
    <cellStyle name="Normal 10 2 2 3" xfId="3176"/>
    <cellStyle name="Normal 10 2 2 3 10" xfId="3177"/>
    <cellStyle name="Normal 10 2 2 3 11" xfId="3178"/>
    <cellStyle name="Normal 10 2 2 3 12" xfId="3179"/>
    <cellStyle name="Normal 10 2 2 3 13" xfId="3180"/>
    <cellStyle name="Normal 10 2 2 3 14" xfId="3181"/>
    <cellStyle name="Normal 10 2 2 3 15" xfId="3182"/>
    <cellStyle name="Normal 10 2 2 3 16" xfId="3183"/>
    <cellStyle name="Normal 10 2 2 3 2" xfId="3184"/>
    <cellStyle name="Normal 10 2 2 3 3" xfId="3185"/>
    <cellStyle name="Normal 10 2 2 3 4" xfId="3186"/>
    <cellStyle name="Normal 10 2 2 3 5" xfId="3187"/>
    <cellStyle name="Normal 10 2 2 3 6" xfId="3188"/>
    <cellStyle name="Normal 10 2 2 3 7" xfId="3189"/>
    <cellStyle name="Normal 10 2 2 3 8" xfId="3190"/>
    <cellStyle name="Normal 10 2 2 3 9" xfId="3191"/>
    <cellStyle name="Normal 10 2 2 4" xfId="3192"/>
    <cellStyle name="Normal 10 2 2 4 10" xfId="3193"/>
    <cellStyle name="Normal 10 2 2 4 11" xfId="3194"/>
    <cellStyle name="Normal 10 2 2 4 12" xfId="3195"/>
    <cellStyle name="Normal 10 2 2 4 13" xfId="3196"/>
    <cellStyle name="Normal 10 2 2 4 14" xfId="3197"/>
    <cellStyle name="Normal 10 2 2 4 15" xfId="3198"/>
    <cellStyle name="Normal 10 2 2 4 16" xfId="3199"/>
    <cellStyle name="Normal 10 2 2 4 2" xfId="3200"/>
    <cellStyle name="Normal 10 2 2 4 3" xfId="3201"/>
    <cellStyle name="Normal 10 2 2 4 4" xfId="3202"/>
    <cellStyle name="Normal 10 2 2 4 5" xfId="3203"/>
    <cellStyle name="Normal 10 2 2 4 6" xfId="3204"/>
    <cellStyle name="Normal 10 2 2 4 7" xfId="3205"/>
    <cellStyle name="Normal 10 2 2 4 8" xfId="3206"/>
    <cellStyle name="Normal 10 2 2 4 9" xfId="3207"/>
    <cellStyle name="Normal 10 2 2 5" xfId="3208"/>
    <cellStyle name="Normal 10 2 2 6" xfId="3209"/>
    <cellStyle name="Normal 10 2 2 7" xfId="3210"/>
    <cellStyle name="Normal 10 2 2 8" xfId="3211"/>
    <cellStyle name="Normal 10 2 2 9" xfId="3212"/>
    <cellStyle name="Normal 10 20" xfId="3213"/>
    <cellStyle name="Normal 10 21" xfId="3214"/>
    <cellStyle name="Normal 10 22" xfId="3215"/>
    <cellStyle name="Normal 10 3" xfId="2331"/>
    <cellStyle name="Normal 10 4" xfId="2332"/>
    <cellStyle name="Normal 10 4 10" xfId="3216"/>
    <cellStyle name="Normal 10 4 11" xfId="3217"/>
    <cellStyle name="Normal 10 4 12" xfId="3218"/>
    <cellStyle name="Normal 10 4 13" xfId="3219"/>
    <cellStyle name="Normal 10 4 14" xfId="3220"/>
    <cellStyle name="Normal 10 4 15" xfId="3221"/>
    <cellStyle name="Normal 10 4 16" xfId="3222"/>
    <cellStyle name="Normal 10 4 17" xfId="3223"/>
    <cellStyle name="Normal 10 4 18" xfId="3224"/>
    <cellStyle name="Normal 10 4 19" xfId="3225"/>
    <cellStyle name="Normal 10 4 2" xfId="2669"/>
    <cellStyle name="Normal 10 4 2 10" xfId="3226"/>
    <cellStyle name="Normal 10 4 2 11" xfId="3227"/>
    <cellStyle name="Normal 10 4 2 12" xfId="3228"/>
    <cellStyle name="Normal 10 4 2 13" xfId="3229"/>
    <cellStyle name="Normal 10 4 2 14" xfId="3230"/>
    <cellStyle name="Normal 10 4 2 15" xfId="3231"/>
    <cellStyle name="Normal 10 4 2 16" xfId="3232"/>
    <cellStyle name="Normal 10 4 2 17" xfId="3233"/>
    <cellStyle name="Normal 10 4 2 18" xfId="3234"/>
    <cellStyle name="Normal 10 4 2 2" xfId="3235"/>
    <cellStyle name="Normal 10 4 2 2 10" xfId="3236"/>
    <cellStyle name="Normal 10 4 2 2 11" xfId="3237"/>
    <cellStyle name="Normal 10 4 2 2 12" xfId="3238"/>
    <cellStyle name="Normal 10 4 2 2 13" xfId="3239"/>
    <cellStyle name="Normal 10 4 2 2 14" xfId="3240"/>
    <cellStyle name="Normal 10 4 2 2 15" xfId="3241"/>
    <cellStyle name="Normal 10 4 2 2 16" xfId="3242"/>
    <cellStyle name="Normal 10 4 2 2 2" xfId="3243"/>
    <cellStyle name="Normal 10 4 2 2 3" xfId="3244"/>
    <cellStyle name="Normal 10 4 2 2 4" xfId="3245"/>
    <cellStyle name="Normal 10 4 2 2 5" xfId="3246"/>
    <cellStyle name="Normal 10 4 2 2 6" xfId="3247"/>
    <cellStyle name="Normal 10 4 2 2 7" xfId="3248"/>
    <cellStyle name="Normal 10 4 2 2 8" xfId="3249"/>
    <cellStyle name="Normal 10 4 2 2 9" xfId="3250"/>
    <cellStyle name="Normal 10 4 2 3" xfId="3251"/>
    <cellStyle name="Normal 10 4 2 3 10" xfId="3252"/>
    <cellStyle name="Normal 10 4 2 3 11" xfId="3253"/>
    <cellStyle name="Normal 10 4 2 3 12" xfId="3254"/>
    <cellStyle name="Normal 10 4 2 3 13" xfId="3255"/>
    <cellStyle name="Normal 10 4 2 3 14" xfId="3256"/>
    <cellStyle name="Normal 10 4 2 3 15" xfId="3257"/>
    <cellStyle name="Normal 10 4 2 3 16" xfId="3258"/>
    <cellStyle name="Normal 10 4 2 3 2" xfId="3259"/>
    <cellStyle name="Normal 10 4 2 3 3" xfId="3260"/>
    <cellStyle name="Normal 10 4 2 3 4" xfId="3261"/>
    <cellStyle name="Normal 10 4 2 3 5" xfId="3262"/>
    <cellStyle name="Normal 10 4 2 3 6" xfId="3263"/>
    <cellStyle name="Normal 10 4 2 3 7" xfId="3264"/>
    <cellStyle name="Normal 10 4 2 3 8" xfId="3265"/>
    <cellStyle name="Normal 10 4 2 3 9" xfId="3266"/>
    <cellStyle name="Normal 10 4 2 4" xfId="3267"/>
    <cellStyle name="Normal 10 4 2 5" xfId="3268"/>
    <cellStyle name="Normal 10 4 2 6" xfId="3269"/>
    <cellStyle name="Normal 10 4 2 7" xfId="3270"/>
    <cellStyle name="Normal 10 4 2 8" xfId="3271"/>
    <cellStyle name="Normal 10 4 2 9" xfId="3272"/>
    <cellStyle name="Normal 10 4 3" xfId="3273"/>
    <cellStyle name="Normal 10 4 3 10" xfId="3274"/>
    <cellStyle name="Normal 10 4 3 11" xfId="3275"/>
    <cellStyle name="Normal 10 4 3 12" xfId="3276"/>
    <cellStyle name="Normal 10 4 3 13" xfId="3277"/>
    <cellStyle name="Normal 10 4 3 14" xfId="3278"/>
    <cellStyle name="Normal 10 4 3 15" xfId="3279"/>
    <cellStyle name="Normal 10 4 3 16" xfId="3280"/>
    <cellStyle name="Normal 10 4 3 2" xfId="3281"/>
    <cellStyle name="Normal 10 4 3 3" xfId="3282"/>
    <cellStyle name="Normal 10 4 3 4" xfId="3283"/>
    <cellStyle name="Normal 10 4 3 5" xfId="3284"/>
    <cellStyle name="Normal 10 4 3 6" xfId="3285"/>
    <cellStyle name="Normal 10 4 3 7" xfId="3286"/>
    <cellStyle name="Normal 10 4 3 8" xfId="3287"/>
    <cellStyle name="Normal 10 4 3 9" xfId="3288"/>
    <cellStyle name="Normal 10 4 4" xfId="3289"/>
    <cellStyle name="Normal 10 4 4 10" xfId="3290"/>
    <cellStyle name="Normal 10 4 4 11" xfId="3291"/>
    <cellStyle name="Normal 10 4 4 12" xfId="3292"/>
    <cellStyle name="Normal 10 4 4 13" xfId="3293"/>
    <cellStyle name="Normal 10 4 4 14" xfId="3294"/>
    <cellStyle name="Normal 10 4 4 15" xfId="3295"/>
    <cellStyle name="Normal 10 4 4 16" xfId="3296"/>
    <cellStyle name="Normal 10 4 4 2" xfId="3297"/>
    <cellStyle name="Normal 10 4 4 3" xfId="3298"/>
    <cellStyle name="Normal 10 4 4 4" xfId="3299"/>
    <cellStyle name="Normal 10 4 4 5" xfId="3300"/>
    <cellStyle name="Normal 10 4 4 6" xfId="3301"/>
    <cellStyle name="Normal 10 4 4 7" xfId="3302"/>
    <cellStyle name="Normal 10 4 4 8" xfId="3303"/>
    <cellStyle name="Normal 10 4 4 9" xfId="3304"/>
    <cellStyle name="Normal 10 4 5" xfId="3305"/>
    <cellStyle name="Normal 10 4 6" xfId="3306"/>
    <cellStyle name="Normal 10 4 7" xfId="3307"/>
    <cellStyle name="Normal 10 4 8" xfId="3308"/>
    <cellStyle name="Normal 10 4 9" xfId="3309"/>
    <cellStyle name="Normal 10 5" xfId="2333"/>
    <cellStyle name="Normal 10 6" xfId="3310"/>
    <cellStyle name="Normal 10 6 10" xfId="3311"/>
    <cellStyle name="Normal 10 6 11" xfId="3312"/>
    <cellStyle name="Normal 10 6 12" xfId="3313"/>
    <cellStyle name="Normal 10 6 13" xfId="3314"/>
    <cellStyle name="Normal 10 6 14" xfId="3315"/>
    <cellStyle name="Normal 10 6 15" xfId="3316"/>
    <cellStyle name="Normal 10 6 16" xfId="3317"/>
    <cellStyle name="Normal 10 6 2" xfId="3318"/>
    <cellStyle name="Normal 10 6 3" xfId="3319"/>
    <cellStyle name="Normal 10 6 4" xfId="3320"/>
    <cellStyle name="Normal 10 6 5" xfId="3321"/>
    <cellStyle name="Normal 10 6 6" xfId="3322"/>
    <cellStyle name="Normal 10 6 7" xfId="3323"/>
    <cellStyle name="Normal 10 6 8" xfId="3324"/>
    <cellStyle name="Normal 10 6 9" xfId="3325"/>
    <cellStyle name="Normal 10 7" xfId="3326"/>
    <cellStyle name="Normal 10 7 10" xfId="3327"/>
    <cellStyle name="Normal 10 7 11" xfId="3328"/>
    <cellStyle name="Normal 10 7 12" xfId="3329"/>
    <cellStyle name="Normal 10 7 13" xfId="3330"/>
    <cellStyle name="Normal 10 7 14" xfId="3331"/>
    <cellStyle name="Normal 10 7 15" xfId="3332"/>
    <cellStyle name="Normal 10 7 16" xfId="3333"/>
    <cellStyle name="Normal 10 7 2" xfId="3334"/>
    <cellStyle name="Normal 10 7 3" xfId="3335"/>
    <cellStyle name="Normal 10 7 4" xfId="3336"/>
    <cellStyle name="Normal 10 7 5" xfId="3337"/>
    <cellStyle name="Normal 10 7 6" xfId="3338"/>
    <cellStyle name="Normal 10 7 7" xfId="3339"/>
    <cellStyle name="Normal 10 7 8" xfId="3340"/>
    <cellStyle name="Normal 10 7 9" xfId="3341"/>
    <cellStyle name="Normal 10 8" xfId="3342"/>
    <cellStyle name="Normal 10 9" xfId="334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 5 10" xfId="3344"/>
    <cellStyle name="Normal 11 5 11" xfId="3345"/>
    <cellStyle name="Normal 11 5 12" xfId="3346"/>
    <cellStyle name="Normal 11 5 13" xfId="3347"/>
    <cellStyle name="Normal 11 5 14" xfId="3348"/>
    <cellStyle name="Normal 11 5 15" xfId="3349"/>
    <cellStyle name="Normal 11 5 16" xfId="3350"/>
    <cellStyle name="Normal 11 5 17" xfId="3351"/>
    <cellStyle name="Normal 11 5 18" xfId="3352"/>
    <cellStyle name="Normal 11 5 2" xfId="3353"/>
    <cellStyle name="Normal 11 5 2 10" xfId="3354"/>
    <cellStyle name="Normal 11 5 2 11" xfId="3355"/>
    <cellStyle name="Normal 11 5 2 12" xfId="3356"/>
    <cellStyle name="Normal 11 5 2 13" xfId="3357"/>
    <cellStyle name="Normal 11 5 2 14" xfId="3358"/>
    <cellStyle name="Normal 11 5 2 15" xfId="3359"/>
    <cellStyle name="Normal 11 5 2 16" xfId="3360"/>
    <cellStyle name="Normal 11 5 2 2" xfId="3361"/>
    <cellStyle name="Normal 11 5 2 3" xfId="3362"/>
    <cellStyle name="Normal 11 5 2 4" xfId="3363"/>
    <cellStyle name="Normal 11 5 2 5" xfId="3364"/>
    <cellStyle name="Normal 11 5 2 6" xfId="3365"/>
    <cellStyle name="Normal 11 5 2 7" xfId="3366"/>
    <cellStyle name="Normal 11 5 2 8" xfId="3367"/>
    <cellStyle name="Normal 11 5 2 9" xfId="3368"/>
    <cellStyle name="Normal 11 5 3" xfId="3369"/>
    <cellStyle name="Normal 11 5 3 10" xfId="3370"/>
    <cellStyle name="Normal 11 5 3 11" xfId="3371"/>
    <cellStyle name="Normal 11 5 3 12" xfId="3372"/>
    <cellStyle name="Normal 11 5 3 13" xfId="3373"/>
    <cellStyle name="Normal 11 5 3 14" xfId="3374"/>
    <cellStyle name="Normal 11 5 3 15" xfId="3375"/>
    <cellStyle name="Normal 11 5 3 16" xfId="3376"/>
    <cellStyle name="Normal 11 5 3 2" xfId="3377"/>
    <cellStyle name="Normal 11 5 3 3" xfId="3378"/>
    <cellStyle name="Normal 11 5 3 4" xfId="3379"/>
    <cellStyle name="Normal 11 5 3 5" xfId="3380"/>
    <cellStyle name="Normal 11 5 3 6" xfId="3381"/>
    <cellStyle name="Normal 11 5 3 7" xfId="3382"/>
    <cellStyle name="Normal 11 5 3 8" xfId="3383"/>
    <cellStyle name="Normal 11 5 3 9" xfId="3384"/>
    <cellStyle name="Normal 11 5 4" xfId="3385"/>
    <cellStyle name="Normal 11 5 5" xfId="3386"/>
    <cellStyle name="Normal 11 5 6" xfId="3387"/>
    <cellStyle name="Normal 11 5 7" xfId="3388"/>
    <cellStyle name="Normal 11 5 8" xfId="3389"/>
    <cellStyle name="Normal 11 5 9" xfId="3390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 2 10" xfId="3391"/>
    <cellStyle name="Normal 13 2 11" xfId="3392"/>
    <cellStyle name="Normal 13 2 12" xfId="3393"/>
    <cellStyle name="Normal 13 2 13" xfId="3394"/>
    <cellStyle name="Normal 13 2 14" xfId="3395"/>
    <cellStyle name="Normal 13 2 15" xfId="3396"/>
    <cellStyle name="Normal 13 2 16" xfId="3397"/>
    <cellStyle name="Normal 13 2 17" xfId="3398"/>
    <cellStyle name="Normal 13 2 18" xfId="3399"/>
    <cellStyle name="Normal 13 2 2" xfId="3400"/>
    <cellStyle name="Normal 13 2 2 10" xfId="3401"/>
    <cellStyle name="Normal 13 2 2 11" xfId="3402"/>
    <cellStyle name="Normal 13 2 2 12" xfId="3403"/>
    <cellStyle name="Normal 13 2 2 13" xfId="3404"/>
    <cellStyle name="Normal 13 2 2 14" xfId="3405"/>
    <cellStyle name="Normal 13 2 2 15" xfId="3406"/>
    <cellStyle name="Normal 13 2 2 16" xfId="3407"/>
    <cellStyle name="Normal 13 2 2 2" xfId="3408"/>
    <cellStyle name="Normal 13 2 2 3" xfId="3409"/>
    <cellStyle name="Normal 13 2 2 4" xfId="3410"/>
    <cellStyle name="Normal 13 2 2 5" xfId="3411"/>
    <cellStyle name="Normal 13 2 2 6" xfId="3412"/>
    <cellStyle name="Normal 13 2 2 7" xfId="3413"/>
    <cellStyle name="Normal 13 2 2 8" xfId="3414"/>
    <cellStyle name="Normal 13 2 2 9" xfId="3415"/>
    <cellStyle name="Normal 13 2 3" xfId="3416"/>
    <cellStyle name="Normal 13 2 3 10" xfId="3417"/>
    <cellStyle name="Normal 13 2 3 11" xfId="3418"/>
    <cellStyle name="Normal 13 2 3 12" xfId="3419"/>
    <cellStyle name="Normal 13 2 3 13" xfId="3420"/>
    <cellStyle name="Normal 13 2 3 14" xfId="3421"/>
    <cellStyle name="Normal 13 2 3 15" xfId="3422"/>
    <cellStyle name="Normal 13 2 3 16" xfId="3423"/>
    <cellStyle name="Normal 13 2 3 2" xfId="3424"/>
    <cellStyle name="Normal 13 2 3 3" xfId="3425"/>
    <cellStyle name="Normal 13 2 3 4" xfId="3426"/>
    <cellStyle name="Normal 13 2 3 5" xfId="3427"/>
    <cellStyle name="Normal 13 2 3 6" xfId="3428"/>
    <cellStyle name="Normal 13 2 3 7" xfId="3429"/>
    <cellStyle name="Normal 13 2 3 8" xfId="3430"/>
    <cellStyle name="Normal 13 2 3 9" xfId="3431"/>
    <cellStyle name="Normal 13 2 4" xfId="3432"/>
    <cellStyle name="Normal 13 2 5" xfId="3433"/>
    <cellStyle name="Normal 13 2 6" xfId="3434"/>
    <cellStyle name="Normal 13 2 7" xfId="3435"/>
    <cellStyle name="Normal 13 2 8" xfId="3436"/>
    <cellStyle name="Normal 13 2 9" xfId="3437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 2 10" xfId="3438"/>
    <cellStyle name="Normal 14 2 11" xfId="3439"/>
    <cellStyle name="Normal 14 2 12" xfId="3440"/>
    <cellStyle name="Normal 14 2 13" xfId="3441"/>
    <cellStyle name="Normal 14 2 14" xfId="3442"/>
    <cellStyle name="Normal 14 2 15" xfId="3443"/>
    <cellStyle name="Normal 14 2 16" xfId="3444"/>
    <cellStyle name="Normal 14 2 17" xfId="3445"/>
    <cellStyle name="Normal 14 2 18" xfId="3446"/>
    <cellStyle name="Normal 14 2 2" xfId="3447"/>
    <cellStyle name="Normal 14 2 2 10" xfId="3448"/>
    <cellStyle name="Normal 14 2 2 11" xfId="3449"/>
    <cellStyle name="Normal 14 2 2 12" xfId="3450"/>
    <cellStyle name="Normal 14 2 2 13" xfId="3451"/>
    <cellStyle name="Normal 14 2 2 14" xfId="3452"/>
    <cellStyle name="Normal 14 2 2 15" xfId="3453"/>
    <cellStyle name="Normal 14 2 2 16" xfId="3454"/>
    <cellStyle name="Normal 14 2 2 2" xfId="3455"/>
    <cellStyle name="Normal 14 2 2 3" xfId="3456"/>
    <cellStyle name="Normal 14 2 2 4" xfId="3457"/>
    <cellStyle name="Normal 14 2 2 5" xfId="3458"/>
    <cellStyle name="Normal 14 2 2 6" xfId="3459"/>
    <cellStyle name="Normal 14 2 2 7" xfId="3460"/>
    <cellStyle name="Normal 14 2 2 8" xfId="3461"/>
    <cellStyle name="Normal 14 2 2 9" xfId="3462"/>
    <cellStyle name="Normal 14 2 3" xfId="3463"/>
    <cellStyle name="Normal 14 2 3 10" xfId="3464"/>
    <cellStyle name="Normal 14 2 3 11" xfId="3465"/>
    <cellStyle name="Normal 14 2 3 12" xfId="3466"/>
    <cellStyle name="Normal 14 2 3 13" xfId="3467"/>
    <cellStyle name="Normal 14 2 3 14" xfId="3468"/>
    <cellStyle name="Normal 14 2 3 15" xfId="3469"/>
    <cellStyle name="Normal 14 2 3 16" xfId="3470"/>
    <cellStyle name="Normal 14 2 3 2" xfId="3471"/>
    <cellStyle name="Normal 14 2 3 3" xfId="3472"/>
    <cellStyle name="Normal 14 2 3 4" xfId="3473"/>
    <cellStyle name="Normal 14 2 3 5" xfId="3474"/>
    <cellStyle name="Normal 14 2 3 6" xfId="3475"/>
    <cellStyle name="Normal 14 2 3 7" xfId="3476"/>
    <cellStyle name="Normal 14 2 3 8" xfId="3477"/>
    <cellStyle name="Normal 14 2 3 9" xfId="3478"/>
    <cellStyle name="Normal 14 2 4" xfId="3479"/>
    <cellStyle name="Normal 14 2 5" xfId="3480"/>
    <cellStyle name="Normal 14 2 6" xfId="3481"/>
    <cellStyle name="Normal 14 2 7" xfId="3482"/>
    <cellStyle name="Normal 14 2 8" xfId="3483"/>
    <cellStyle name="Normal 14 2 9" xfId="3484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0" xfId="2399"/>
    <cellStyle name="Normal 151" xfId="2400"/>
    <cellStyle name="Normal 152" xfId="2401"/>
    <cellStyle name="Normal 153" xfId="2402"/>
    <cellStyle name="Normal 153 10" xfId="3485"/>
    <cellStyle name="Normal 153 11" xfId="3486"/>
    <cellStyle name="Normal 153 12" xfId="3487"/>
    <cellStyle name="Normal 153 13" xfId="3488"/>
    <cellStyle name="Normal 153 14" xfId="3489"/>
    <cellStyle name="Normal 153 15" xfId="3490"/>
    <cellStyle name="Normal 153 16" xfId="3491"/>
    <cellStyle name="Normal 153 17" xfId="3492"/>
    <cellStyle name="Normal 153 18" xfId="3493"/>
    <cellStyle name="Normal 153 19" xfId="3494"/>
    <cellStyle name="Normal 153 2" xfId="2682"/>
    <cellStyle name="Normal 153 2 10" xfId="3495"/>
    <cellStyle name="Normal 153 2 11" xfId="3496"/>
    <cellStyle name="Normal 153 2 12" xfId="3497"/>
    <cellStyle name="Normal 153 2 13" xfId="3498"/>
    <cellStyle name="Normal 153 2 14" xfId="3499"/>
    <cellStyle name="Normal 153 2 15" xfId="3500"/>
    <cellStyle name="Normal 153 2 16" xfId="3501"/>
    <cellStyle name="Normal 153 2 17" xfId="3502"/>
    <cellStyle name="Normal 153 2 18" xfId="3503"/>
    <cellStyle name="Normal 153 2 2" xfId="3504"/>
    <cellStyle name="Normal 153 2 2 10" xfId="3505"/>
    <cellStyle name="Normal 153 2 2 11" xfId="3506"/>
    <cellStyle name="Normal 153 2 2 12" xfId="3507"/>
    <cellStyle name="Normal 153 2 2 13" xfId="3508"/>
    <cellStyle name="Normal 153 2 2 14" xfId="3509"/>
    <cellStyle name="Normal 153 2 2 15" xfId="3510"/>
    <cellStyle name="Normal 153 2 2 16" xfId="3511"/>
    <cellStyle name="Normal 153 2 2 2" xfId="3512"/>
    <cellStyle name="Normal 153 2 2 3" xfId="3513"/>
    <cellStyle name="Normal 153 2 2 4" xfId="3514"/>
    <cellStyle name="Normal 153 2 2 5" xfId="3515"/>
    <cellStyle name="Normal 153 2 2 6" xfId="3516"/>
    <cellStyle name="Normal 153 2 2 7" xfId="3517"/>
    <cellStyle name="Normal 153 2 2 8" xfId="3518"/>
    <cellStyle name="Normal 153 2 2 9" xfId="3519"/>
    <cellStyle name="Normal 153 2 3" xfId="3520"/>
    <cellStyle name="Normal 153 2 3 10" xfId="3521"/>
    <cellStyle name="Normal 153 2 3 11" xfId="3522"/>
    <cellStyle name="Normal 153 2 3 12" xfId="3523"/>
    <cellStyle name="Normal 153 2 3 13" xfId="3524"/>
    <cellStyle name="Normal 153 2 3 14" xfId="3525"/>
    <cellStyle name="Normal 153 2 3 15" xfId="3526"/>
    <cellStyle name="Normal 153 2 3 16" xfId="3527"/>
    <cellStyle name="Normal 153 2 3 2" xfId="3528"/>
    <cellStyle name="Normal 153 2 3 3" xfId="3529"/>
    <cellStyle name="Normal 153 2 3 4" xfId="3530"/>
    <cellStyle name="Normal 153 2 3 5" xfId="3531"/>
    <cellStyle name="Normal 153 2 3 6" xfId="3532"/>
    <cellStyle name="Normal 153 2 3 7" xfId="3533"/>
    <cellStyle name="Normal 153 2 3 8" xfId="3534"/>
    <cellStyle name="Normal 153 2 3 9" xfId="3535"/>
    <cellStyle name="Normal 153 2 4" xfId="3536"/>
    <cellStyle name="Normal 153 2 5" xfId="3537"/>
    <cellStyle name="Normal 153 2 6" xfId="3538"/>
    <cellStyle name="Normal 153 2 7" xfId="3539"/>
    <cellStyle name="Normal 153 2 8" xfId="3540"/>
    <cellStyle name="Normal 153 2 9" xfId="3541"/>
    <cellStyle name="Normal 153 3" xfId="3542"/>
    <cellStyle name="Normal 153 3 10" xfId="3543"/>
    <cellStyle name="Normal 153 3 11" xfId="3544"/>
    <cellStyle name="Normal 153 3 12" xfId="3545"/>
    <cellStyle name="Normal 153 3 13" xfId="3546"/>
    <cellStyle name="Normal 153 3 14" xfId="3547"/>
    <cellStyle name="Normal 153 3 15" xfId="3548"/>
    <cellStyle name="Normal 153 3 16" xfId="3549"/>
    <cellStyle name="Normal 153 3 2" xfId="3550"/>
    <cellStyle name="Normal 153 3 3" xfId="3551"/>
    <cellStyle name="Normal 153 3 4" xfId="3552"/>
    <cellStyle name="Normal 153 3 5" xfId="3553"/>
    <cellStyle name="Normal 153 3 6" xfId="3554"/>
    <cellStyle name="Normal 153 3 7" xfId="3555"/>
    <cellStyle name="Normal 153 3 8" xfId="3556"/>
    <cellStyle name="Normal 153 3 9" xfId="3557"/>
    <cellStyle name="Normal 153 4" xfId="3558"/>
    <cellStyle name="Normal 153 4 10" xfId="3559"/>
    <cellStyle name="Normal 153 4 11" xfId="3560"/>
    <cellStyle name="Normal 153 4 12" xfId="3561"/>
    <cellStyle name="Normal 153 4 13" xfId="3562"/>
    <cellStyle name="Normal 153 4 14" xfId="3563"/>
    <cellStyle name="Normal 153 4 15" xfId="3564"/>
    <cellStyle name="Normal 153 4 16" xfId="3565"/>
    <cellStyle name="Normal 153 4 2" xfId="3566"/>
    <cellStyle name="Normal 153 4 3" xfId="3567"/>
    <cellStyle name="Normal 153 4 4" xfId="3568"/>
    <cellStyle name="Normal 153 4 5" xfId="3569"/>
    <cellStyle name="Normal 153 4 6" xfId="3570"/>
    <cellStyle name="Normal 153 4 7" xfId="3571"/>
    <cellStyle name="Normal 153 4 8" xfId="3572"/>
    <cellStyle name="Normal 153 4 9" xfId="3573"/>
    <cellStyle name="Normal 153 5" xfId="3574"/>
    <cellStyle name="Normal 153 6" xfId="3575"/>
    <cellStyle name="Normal 153 7" xfId="3576"/>
    <cellStyle name="Normal 153 8" xfId="3577"/>
    <cellStyle name="Normal 153 9" xfId="3578"/>
    <cellStyle name="Normal 154" xfId="2403"/>
    <cellStyle name="Normal 154 2" xfId="2404"/>
    <cellStyle name="Normal 155" xfId="2405"/>
    <cellStyle name="Normal 156" xfId="2685"/>
    <cellStyle name="Normal 156 10" xfId="3579"/>
    <cellStyle name="Normal 156 11" xfId="3580"/>
    <cellStyle name="Normal 156 12" xfId="3581"/>
    <cellStyle name="Normal 156 13" xfId="3582"/>
    <cellStyle name="Normal 156 14" xfId="3583"/>
    <cellStyle name="Normal 156 15" xfId="3584"/>
    <cellStyle name="Normal 156 16" xfId="3585"/>
    <cellStyle name="Normal 156 17" xfId="3586"/>
    <cellStyle name="Normal 156 18" xfId="3587"/>
    <cellStyle name="Normal 156 2" xfId="3588"/>
    <cellStyle name="Normal 156 3" xfId="3589"/>
    <cellStyle name="Normal 156 4" xfId="3590"/>
    <cellStyle name="Normal 156 5" xfId="3591"/>
    <cellStyle name="Normal 156 6" xfId="3592"/>
    <cellStyle name="Normal 156 7" xfId="3593"/>
    <cellStyle name="Normal 156 8" xfId="3594"/>
    <cellStyle name="Normal 156 9" xfId="3595"/>
    <cellStyle name="Normal 157" xfId="2684"/>
    <cellStyle name="Normal 157 10" xfId="3596"/>
    <cellStyle name="Normal 157 11" xfId="3597"/>
    <cellStyle name="Normal 157 12" xfId="3598"/>
    <cellStyle name="Normal 157 13" xfId="3599"/>
    <cellStyle name="Normal 157 14" xfId="3600"/>
    <cellStyle name="Normal 157 15" xfId="3601"/>
    <cellStyle name="Normal 157 16" xfId="3602"/>
    <cellStyle name="Normal 157 17" xfId="3603"/>
    <cellStyle name="Normal 157 18" xfId="3604"/>
    <cellStyle name="Normal 157 2" xfId="3605"/>
    <cellStyle name="Normal 157 3" xfId="3606"/>
    <cellStyle name="Normal 157 4" xfId="3607"/>
    <cellStyle name="Normal 157 5" xfId="3608"/>
    <cellStyle name="Normal 157 6" xfId="3609"/>
    <cellStyle name="Normal 157 7" xfId="3610"/>
    <cellStyle name="Normal 157 8" xfId="3611"/>
    <cellStyle name="Normal 157 9" xfId="3612"/>
    <cellStyle name="Normal 158 2" xfId="3613"/>
    <cellStyle name="Normal 158 3" xfId="3614"/>
    <cellStyle name="Normal 159" xfId="3615"/>
    <cellStyle name="Normal 159 2" xfId="3616"/>
    <cellStyle name="Normal 159 3" xfId="3617"/>
    <cellStyle name="Normal 16" xfId="2406"/>
    <cellStyle name="Normal 160" xfId="3618"/>
    <cellStyle name="Normal 160 2" xfId="3619"/>
    <cellStyle name="Normal 160 3" xfId="3620"/>
    <cellStyle name="Normal 161" xfId="3621"/>
    <cellStyle name="Normal 161 2" xfId="3622"/>
    <cellStyle name="Normal 161 3" xfId="3623"/>
    <cellStyle name="Normal 162" xfId="3624"/>
    <cellStyle name="Normal 162 2" xfId="3625"/>
    <cellStyle name="Normal 162 3" xfId="3626"/>
    <cellStyle name="Normal 163" xfId="3627"/>
    <cellStyle name="Normal 163 2" xfId="3628"/>
    <cellStyle name="Normal 163 3" xfId="3629"/>
    <cellStyle name="Normal 164" xfId="3630"/>
    <cellStyle name="Normal 164 2" xfId="3631"/>
    <cellStyle name="Normal 164 3" xfId="3632"/>
    <cellStyle name="Normal 165" xfId="3633"/>
    <cellStyle name="Normal 165 2" xfId="3634"/>
    <cellStyle name="Normal 165 3" xfId="3635"/>
    <cellStyle name="Normal 17" xfId="2407"/>
    <cellStyle name="Normal 170" xfId="3636"/>
    <cellStyle name="Normal 170 10" xfId="3637"/>
    <cellStyle name="Normal 170 11" xfId="3638"/>
    <cellStyle name="Normal 170 12" xfId="3639"/>
    <cellStyle name="Normal 170 2" xfId="3640"/>
    <cellStyle name="Normal 170 3" xfId="3641"/>
    <cellStyle name="Normal 170 4" xfId="3642"/>
    <cellStyle name="Normal 170 5" xfId="3643"/>
    <cellStyle name="Normal 170 6" xfId="3644"/>
    <cellStyle name="Normal 170 7" xfId="3645"/>
    <cellStyle name="Normal 170 8" xfId="3646"/>
    <cellStyle name="Normal 170 9" xfId="3647"/>
    <cellStyle name="Normal 171" xfId="3648"/>
    <cellStyle name="Normal 171 2" xfId="3649"/>
    <cellStyle name="Normal 171 3" xfId="3650"/>
    <cellStyle name="Normal 171 4" xfId="3651"/>
    <cellStyle name="Normal 171 5" xfId="3652"/>
    <cellStyle name="Normal 171 6" xfId="3653"/>
    <cellStyle name="Normal 171 7" xfId="3654"/>
    <cellStyle name="Normal 171 8" xfId="3655"/>
    <cellStyle name="Normal 172 2" xfId="3656"/>
    <cellStyle name="Normal 176" xfId="3657"/>
    <cellStyle name="Normal 176 2" xfId="3658"/>
    <cellStyle name="Normal 176 3" xfId="3659"/>
    <cellStyle name="Normal 176 4" xfId="3660"/>
    <cellStyle name="Normal 176 5" xfId="3661"/>
    <cellStyle name="Normal 176 6" xfId="3662"/>
    <cellStyle name="Normal 176 7" xfId="3663"/>
    <cellStyle name="Normal 177" xfId="3664"/>
    <cellStyle name="Normal 177 2" xfId="3665"/>
    <cellStyle name="Normal 177 3" xfId="3666"/>
    <cellStyle name="Normal 177 4" xfId="3667"/>
    <cellStyle name="Normal 177 5" xfId="3668"/>
    <cellStyle name="Normal 177 6" xfId="3669"/>
    <cellStyle name="Normal 177 7" xfId="3670"/>
    <cellStyle name="Normal 178" xfId="3671"/>
    <cellStyle name="Normal 178 2" xfId="3672"/>
    <cellStyle name="Normal 178 3" xfId="3673"/>
    <cellStyle name="Normal 178 4" xfId="3674"/>
    <cellStyle name="Normal 178 5" xfId="3675"/>
    <cellStyle name="Normal 178 6" xfId="3676"/>
    <cellStyle name="Normal 179" xfId="3677"/>
    <cellStyle name="Normal 179 2" xfId="3678"/>
    <cellStyle name="Normal 179 3" xfId="3679"/>
    <cellStyle name="Normal 179 4" xfId="3680"/>
    <cellStyle name="Normal 179 5" xfId="3681"/>
    <cellStyle name="Normal 18" xfId="2408"/>
    <cellStyle name="Normal 180" xfId="3682"/>
    <cellStyle name="Normal 180 2" xfId="3683"/>
    <cellStyle name="Normal 180 3" xfId="3684"/>
    <cellStyle name="Normal 181" xfId="3685"/>
    <cellStyle name="Normal 183" xfId="3686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4" xfId="2417"/>
    <cellStyle name="Normal 2 15" xfId="3687"/>
    <cellStyle name="Normal 2 16" xfId="3688"/>
    <cellStyle name="Normal 2 17" xfId="3689"/>
    <cellStyle name="Normal 2 18" xfId="3690"/>
    <cellStyle name="Normal 2 19" xfId="3691"/>
    <cellStyle name="Normal 2 2" xfId="2418"/>
    <cellStyle name="Normal 2 2 10" xfId="3692"/>
    <cellStyle name="Normal 2 2 11" xfId="3693"/>
    <cellStyle name="Normal 2 2 11 2" xfId="3694"/>
    <cellStyle name="Normal 2 2 11 2 2" xfId="3695"/>
    <cellStyle name="Normal 2 2 12" xfId="3696"/>
    <cellStyle name="Normal 2 2 13" xfId="3697"/>
    <cellStyle name="Normal 2 2 14" xfId="3698"/>
    <cellStyle name="Normal 2 2 15" xfId="3699"/>
    <cellStyle name="Normal 2 2 16" xfId="3700"/>
    <cellStyle name="Normal 2 2 17" xfId="3701"/>
    <cellStyle name="Normal 2 2 18" xfId="3702"/>
    <cellStyle name="Normal 2 2 19" xfId="3703"/>
    <cellStyle name="Normal 2 2 2" xfId="2419"/>
    <cellStyle name="Normal 2 2 2 2" xfId="2420"/>
    <cellStyle name="Normal 2 2 2 3" xfId="2421"/>
    <cellStyle name="Normal 2 2 20" xfId="3704"/>
    <cellStyle name="Normal 2 2 21" xfId="3705"/>
    <cellStyle name="Normal 2 2 22" xfId="3706"/>
    <cellStyle name="Normal 2 2 23" xfId="3707"/>
    <cellStyle name="Normal 2 2 24" xfId="3708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 6" xfId="3709"/>
    <cellStyle name="Normal 2 2 7" xfId="3710"/>
    <cellStyle name="Normal 2 2 8" xfId="3711"/>
    <cellStyle name="Normal 2 2 9" xfId="3712"/>
    <cellStyle name="Normal 2 2_CS TT TK" xfId="2427"/>
    <cellStyle name="Normal 2 20" xfId="3713"/>
    <cellStyle name="Normal 2 3" xfId="2428"/>
    <cellStyle name="Normal 2 3 2" xfId="2429"/>
    <cellStyle name="Normal 2 3 3" xfId="2430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10" xfId="3714"/>
    <cellStyle name="Normal 3 2 2 2 11" xfId="3715"/>
    <cellStyle name="Normal 3 2 2 2 12" xfId="3716"/>
    <cellStyle name="Normal 3 2 2 2 13" xfId="3717"/>
    <cellStyle name="Normal 3 2 2 2 14" xfId="3718"/>
    <cellStyle name="Normal 3 2 2 2 15" xfId="3719"/>
    <cellStyle name="Normal 3 2 2 2 16" xfId="3720"/>
    <cellStyle name="Normal 3 2 2 2 17" xfId="3721"/>
    <cellStyle name="Normal 3 2 2 2 18" xfId="3722"/>
    <cellStyle name="Normal 3 2 2 2 19" xfId="3723"/>
    <cellStyle name="Normal 3 2 2 2 2" xfId="2681"/>
    <cellStyle name="Normal 3 2 2 2 2 10" xfId="3724"/>
    <cellStyle name="Normal 3 2 2 2 2 11" xfId="3725"/>
    <cellStyle name="Normal 3 2 2 2 2 12" xfId="3726"/>
    <cellStyle name="Normal 3 2 2 2 2 13" xfId="3727"/>
    <cellStyle name="Normal 3 2 2 2 2 14" xfId="3728"/>
    <cellStyle name="Normal 3 2 2 2 2 15" xfId="3729"/>
    <cellStyle name="Normal 3 2 2 2 2 16" xfId="3730"/>
    <cellStyle name="Normal 3 2 2 2 2 17" xfId="3731"/>
    <cellStyle name="Normal 3 2 2 2 2 18" xfId="3732"/>
    <cellStyle name="Normal 3 2 2 2 2 2" xfId="3733"/>
    <cellStyle name="Normal 3 2 2 2 2 2 10" xfId="3734"/>
    <cellStyle name="Normal 3 2 2 2 2 2 11" xfId="3735"/>
    <cellStyle name="Normal 3 2 2 2 2 2 12" xfId="3736"/>
    <cellStyle name="Normal 3 2 2 2 2 2 13" xfId="3737"/>
    <cellStyle name="Normal 3 2 2 2 2 2 14" xfId="3738"/>
    <cellStyle name="Normal 3 2 2 2 2 2 15" xfId="3739"/>
    <cellStyle name="Normal 3 2 2 2 2 2 16" xfId="3740"/>
    <cellStyle name="Normal 3 2 2 2 2 2 2" xfId="3741"/>
    <cellStyle name="Normal 3 2 2 2 2 2 3" xfId="3742"/>
    <cellStyle name="Normal 3 2 2 2 2 2 4" xfId="3743"/>
    <cellStyle name="Normal 3 2 2 2 2 2 5" xfId="3744"/>
    <cellStyle name="Normal 3 2 2 2 2 2 6" xfId="3745"/>
    <cellStyle name="Normal 3 2 2 2 2 2 7" xfId="3746"/>
    <cellStyle name="Normal 3 2 2 2 2 2 8" xfId="3747"/>
    <cellStyle name="Normal 3 2 2 2 2 2 9" xfId="3748"/>
    <cellStyle name="Normal 3 2 2 2 2 3" xfId="3749"/>
    <cellStyle name="Normal 3 2 2 2 2 3 10" xfId="3750"/>
    <cellStyle name="Normal 3 2 2 2 2 3 11" xfId="3751"/>
    <cellStyle name="Normal 3 2 2 2 2 3 12" xfId="3752"/>
    <cellStyle name="Normal 3 2 2 2 2 3 13" xfId="3753"/>
    <cellStyle name="Normal 3 2 2 2 2 3 14" xfId="3754"/>
    <cellStyle name="Normal 3 2 2 2 2 3 15" xfId="3755"/>
    <cellStyle name="Normal 3 2 2 2 2 3 16" xfId="3756"/>
    <cellStyle name="Normal 3 2 2 2 2 3 2" xfId="3757"/>
    <cellStyle name="Normal 3 2 2 2 2 3 3" xfId="3758"/>
    <cellStyle name="Normal 3 2 2 2 2 3 4" xfId="3759"/>
    <cellStyle name="Normal 3 2 2 2 2 3 5" xfId="3760"/>
    <cellStyle name="Normal 3 2 2 2 2 3 6" xfId="3761"/>
    <cellStyle name="Normal 3 2 2 2 2 3 7" xfId="3762"/>
    <cellStyle name="Normal 3 2 2 2 2 3 8" xfId="3763"/>
    <cellStyle name="Normal 3 2 2 2 2 3 9" xfId="3764"/>
    <cellStyle name="Normal 3 2 2 2 2 4" xfId="3765"/>
    <cellStyle name="Normal 3 2 2 2 2 5" xfId="3766"/>
    <cellStyle name="Normal 3 2 2 2 2 6" xfId="3767"/>
    <cellStyle name="Normal 3 2 2 2 2 7" xfId="3768"/>
    <cellStyle name="Normal 3 2 2 2 2 8" xfId="3769"/>
    <cellStyle name="Normal 3 2 2 2 2 9" xfId="3770"/>
    <cellStyle name="Normal 3 2 2 2 3" xfId="3771"/>
    <cellStyle name="Normal 3 2 2 2 3 10" xfId="3772"/>
    <cellStyle name="Normal 3 2 2 2 3 11" xfId="3773"/>
    <cellStyle name="Normal 3 2 2 2 3 12" xfId="3774"/>
    <cellStyle name="Normal 3 2 2 2 3 13" xfId="3775"/>
    <cellStyle name="Normal 3 2 2 2 3 14" xfId="3776"/>
    <cellStyle name="Normal 3 2 2 2 3 15" xfId="3777"/>
    <cellStyle name="Normal 3 2 2 2 3 16" xfId="3778"/>
    <cellStyle name="Normal 3 2 2 2 3 2" xfId="3779"/>
    <cellStyle name="Normal 3 2 2 2 3 3" xfId="3780"/>
    <cellStyle name="Normal 3 2 2 2 3 4" xfId="3781"/>
    <cellStyle name="Normal 3 2 2 2 3 5" xfId="3782"/>
    <cellStyle name="Normal 3 2 2 2 3 6" xfId="3783"/>
    <cellStyle name="Normal 3 2 2 2 3 7" xfId="3784"/>
    <cellStyle name="Normal 3 2 2 2 3 8" xfId="3785"/>
    <cellStyle name="Normal 3 2 2 2 3 9" xfId="3786"/>
    <cellStyle name="Normal 3 2 2 2 4" xfId="3787"/>
    <cellStyle name="Normal 3 2 2 2 4 10" xfId="3788"/>
    <cellStyle name="Normal 3 2 2 2 4 11" xfId="3789"/>
    <cellStyle name="Normal 3 2 2 2 4 12" xfId="3790"/>
    <cellStyle name="Normal 3 2 2 2 4 13" xfId="3791"/>
    <cellStyle name="Normal 3 2 2 2 4 14" xfId="3792"/>
    <cellStyle name="Normal 3 2 2 2 4 15" xfId="3793"/>
    <cellStyle name="Normal 3 2 2 2 4 16" xfId="3794"/>
    <cellStyle name="Normal 3 2 2 2 4 2" xfId="3795"/>
    <cellStyle name="Normal 3 2 2 2 4 3" xfId="3796"/>
    <cellStyle name="Normal 3 2 2 2 4 4" xfId="3797"/>
    <cellStyle name="Normal 3 2 2 2 4 5" xfId="3798"/>
    <cellStyle name="Normal 3 2 2 2 4 6" xfId="3799"/>
    <cellStyle name="Normal 3 2 2 2 4 7" xfId="3800"/>
    <cellStyle name="Normal 3 2 2 2 4 8" xfId="3801"/>
    <cellStyle name="Normal 3 2 2 2 4 9" xfId="3802"/>
    <cellStyle name="Normal 3 2 2 2 5" xfId="3803"/>
    <cellStyle name="Normal 3 2 2 2 6" xfId="3804"/>
    <cellStyle name="Normal 3 2 2 2 7" xfId="3805"/>
    <cellStyle name="Normal 3 2 2 2 8" xfId="3806"/>
    <cellStyle name="Normal 3 2 2 2 9" xfId="3807"/>
    <cellStyle name="Normal 3 2 3" xfId="2463"/>
    <cellStyle name="Normal 3 2 4" xfId="2464"/>
    <cellStyle name="Normal 3 2 4 10" xfId="3808"/>
    <cellStyle name="Normal 3 2 4 11" xfId="3809"/>
    <cellStyle name="Normal 3 2 4 12" xfId="3810"/>
    <cellStyle name="Normal 3 2 4 13" xfId="3811"/>
    <cellStyle name="Normal 3 2 4 14" xfId="3812"/>
    <cellStyle name="Normal 3 2 4 15" xfId="3813"/>
    <cellStyle name="Normal 3 2 4 16" xfId="3814"/>
    <cellStyle name="Normal 3 2 4 17" xfId="3815"/>
    <cellStyle name="Normal 3 2 4 18" xfId="3816"/>
    <cellStyle name="Normal 3 2 4 2" xfId="3817"/>
    <cellStyle name="Normal 3 2 4 2 10" xfId="3818"/>
    <cellStyle name="Normal 3 2 4 2 11" xfId="3819"/>
    <cellStyle name="Normal 3 2 4 2 12" xfId="3820"/>
    <cellStyle name="Normal 3 2 4 2 13" xfId="3821"/>
    <cellStyle name="Normal 3 2 4 2 14" xfId="3822"/>
    <cellStyle name="Normal 3 2 4 2 15" xfId="3823"/>
    <cellStyle name="Normal 3 2 4 2 16" xfId="3824"/>
    <cellStyle name="Normal 3 2 4 2 2" xfId="3825"/>
    <cellStyle name="Normal 3 2 4 2 3" xfId="3826"/>
    <cellStyle name="Normal 3 2 4 2 4" xfId="3827"/>
    <cellStyle name="Normal 3 2 4 2 5" xfId="3828"/>
    <cellStyle name="Normal 3 2 4 2 6" xfId="3829"/>
    <cellStyle name="Normal 3 2 4 2 7" xfId="3830"/>
    <cellStyle name="Normal 3 2 4 2 8" xfId="3831"/>
    <cellStyle name="Normal 3 2 4 2 9" xfId="3832"/>
    <cellStyle name="Normal 3 2 4 3" xfId="3833"/>
    <cellStyle name="Normal 3 2 4 3 10" xfId="3834"/>
    <cellStyle name="Normal 3 2 4 3 11" xfId="3835"/>
    <cellStyle name="Normal 3 2 4 3 12" xfId="3836"/>
    <cellStyle name="Normal 3 2 4 3 13" xfId="3837"/>
    <cellStyle name="Normal 3 2 4 3 14" xfId="3838"/>
    <cellStyle name="Normal 3 2 4 3 15" xfId="3839"/>
    <cellStyle name="Normal 3 2 4 3 16" xfId="3840"/>
    <cellStyle name="Normal 3 2 4 3 2" xfId="3841"/>
    <cellStyle name="Normal 3 2 4 3 3" xfId="3842"/>
    <cellStyle name="Normal 3 2 4 3 4" xfId="3843"/>
    <cellStyle name="Normal 3 2 4 3 5" xfId="3844"/>
    <cellStyle name="Normal 3 2 4 3 6" xfId="3845"/>
    <cellStyle name="Normal 3 2 4 3 7" xfId="3846"/>
    <cellStyle name="Normal 3 2 4 3 8" xfId="3847"/>
    <cellStyle name="Normal 3 2 4 3 9" xfId="3848"/>
    <cellStyle name="Normal 3 2 4 4" xfId="3849"/>
    <cellStyle name="Normal 3 2 4 5" xfId="3850"/>
    <cellStyle name="Normal 3 2 4 6" xfId="3851"/>
    <cellStyle name="Normal 3 2 4 7" xfId="3852"/>
    <cellStyle name="Normal 3 2 4 8" xfId="3853"/>
    <cellStyle name="Normal 3 2 4 9" xfId="385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4282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10" xfId="3855"/>
    <cellStyle name="Normal 6 11" xfId="3856"/>
    <cellStyle name="Normal 6 12" xfId="3857"/>
    <cellStyle name="Normal 6 13" xfId="3858"/>
    <cellStyle name="Normal 6 14" xfId="3859"/>
    <cellStyle name="Normal 6 15" xfId="3860"/>
    <cellStyle name="Normal 6 16" xfId="3861"/>
    <cellStyle name="Normal 6 17" xfId="3862"/>
    <cellStyle name="Normal 6 18" xfId="3863"/>
    <cellStyle name="Normal 6 19" xfId="3864"/>
    <cellStyle name="Normal 6 2" xfId="2517"/>
    <cellStyle name="Normal 6 20" xfId="3865"/>
    <cellStyle name="Normal 6 21" xfId="3866"/>
    <cellStyle name="Normal 6 22" xfId="3867"/>
    <cellStyle name="Normal 6 23" xfId="3868"/>
    <cellStyle name="Normal 6 3" xfId="2518"/>
    <cellStyle name="Normal 6 4" xfId="2519"/>
    <cellStyle name="Normal 6 4 10" xfId="3869"/>
    <cellStyle name="Normal 6 4 11" xfId="3870"/>
    <cellStyle name="Normal 6 4 12" xfId="3871"/>
    <cellStyle name="Normal 6 4 13" xfId="3872"/>
    <cellStyle name="Normal 6 4 14" xfId="3873"/>
    <cellStyle name="Normal 6 4 15" xfId="3874"/>
    <cellStyle name="Normal 6 4 16" xfId="3875"/>
    <cellStyle name="Normal 6 4 17" xfId="3876"/>
    <cellStyle name="Normal 6 4 18" xfId="3877"/>
    <cellStyle name="Normal 6 4 2" xfId="3878"/>
    <cellStyle name="Normal 6 4 2 10" xfId="3879"/>
    <cellStyle name="Normal 6 4 2 11" xfId="3880"/>
    <cellStyle name="Normal 6 4 2 12" xfId="3881"/>
    <cellStyle name="Normal 6 4 2 13" xfId="3882"/>
    <cellStyle name="Normal 6 4 2 14" xfId="3883"/>
    <cellStyle name="Normal 6 4 2 15" xfId="3884"/>
    <cellStyle name="Normal 6 4 2 16" xfId="3885"/>
    <cellStyle name="Normal 6 4 2 2" xfId="3886"/>
    <cellStyle name="Normal 6 4 2 3" xfId="3887"/>
    <cellStyle name="Normal 6 4 2 4" xfId="3888"/>
    <cellStyle name="Normal 6 4 2 5" xfId="3889"/>
    <cellStyle name="Normal 6 4 2 6" xfId="3890"/>
    <cellStyle name="Normal 6 4 2 7" xfId="3891"/>
    <cellStyle name="Normal 6 4 2 8" xfId="3892"/>
    <cellStyle name="Normal 6 4 2 9" xfId="3893"/>
    <cellStyle name="Normal 6 4 3" xfId="3894"/>
    <cellStyle name="Normal 6 4 3 10" xfId="3895"/>
    <cellStyle name="Normal 6 4 3 11" xfId="3896"/>
    <cellStyle name="Normal 6 4 3 12" xfId="3897"/>
    <cellStyle name="Normal 6 4 3 13" xfId="3898"/>
    <cellStyle name="Normal 6 4 3 14" xfId="3899"/>
    <cellStyle name="Normal 6 4 3 15" xfId="3900"/>
    <cellStyle name="Normal 6 4 3 16" xfId="3901"/>
    <cellStyle name="Normal 6 4 3 2" xfId="3902"/>
    <cellStyle name="Normal 6 4 3 3" xfId="3903"/>
    <cellStyle name="Normal 6 4 3 4" xfId="3904"/>
    <cellStyle name="Normal 6 4 3 5" xfId="3905"/>
    <cellStyle name="Normal 6 4 3 6" xfId="3906"/>
    <cellStyle name="Normal 6 4 3 7" xfId="3907"/>
    <cellStyle name="Normal 6 4 3 8" xfId="3908"/>
    <cellStyle name="Normal 6 4 3 9" xfId="3909"/>
    <cellStyle name="Normal 6 4 4" xfId="3910"/>
    <cellStyle name="Normal 6 4 5" xfId="3911"/>
    <cellStyle name="Normal 6 4 6" xfId="3912"/>
    <cellStyle name="Normal 6 4 7" xfId="3913"/>
    <cellStyle name="Normal 6 4 8" xfId="3914"/>
    <cellStyle name="Normal 6 4 9" xfId="3915"/>
    <cellStyle name="Normal 6 5" xfId="2520"/>
    <cellStyle name="Normal 6 5 10" xfId="3916"/>
    <cellStyle name="Normal 6 5 11" xfId="3917"/>
    <cellStyle name="Normal 6 5 12" xfId="3918"/>
    <cellStyle name="Normal 6 5 13" xfId="3919"/>
    <cellStyle name="Normal 6 5 14" xfId="3920"/>
    <cellStyle name="Normal 6 5 15" xfId="3921"/>
    <cellStyle name="Normal 6 5 16" xfId="3922"/>
    <cellStyle name="Normal 6 5 17" xfId="3923"/>
    <cellStyle name="Normal 6 5 18" xfId="3924"/>
    <cellStyle name="Normal 6 5 2" xfId="3925"/>
    <cellStyle name="Normal 6 5 2 10" xfId="3926"/>
    <cellStyle name="Normal 6 5 2 11" xfId="3927"/>
    <cellStyle name="Normal 6 5 2 12" xfId="3928"/>
    <cellStyle name="Normal 6 5 2 13" xfId="3929"/>
    <cellStyle name="Normal 6 5 2 14" xfId="3930"/>
    <cellStyle name="Normal 6 5 2 15" xfId="3931"/>
    <cellStyle name="Normal 6 5 2 16" xfId="3932"/>
    <cellStyle name="Normal 6 5 2 2" xfId="3933"/>
    <cellStyle name="Normal 6 5 2 3" xfId="3934"/>
    <cellStyle name="Normal 6 5 2 4" xfId="3935"/>
    <cellStyle name="Normal 6 5 2 5" xfId="3936"/>
    <cellStyle name="Normal 6 5 2 6" xfId="3937"/>
    <cellStyle name="Normal 6 5 2 7" xfId="3938"/>
    <cellStyle name="Normal 6 5 2 8" xfId="3939"/>
    <cellStyle name="Normal 6 5 2 9" xfId="3940"/>
    <cellStyle name="Normal 6 5 3" xfId="3941"/>
    <cellStyle name="Normal 6 5 3 10" xfId="3942"/>
    <cellStyle name="Normal 6 5 3 11" xfId="3943"/>
    <cellStyle name="Normal 6 5 3 12" xfId="3944"/>
    <cellStyle name="Normal 6 5 3 13" xfId="3945"/>
    <cellStyle name="Normal 6 5 3 14" xfId="3946"/>
    <cellStyle name="Normal 6 5 3 15" xfId="3947"/>
    <cellStyle name="Normal 6 5 3 16" xfId="3948"/>
    <cellStyle name="Normal 6 5 3 2" xfId="3949"/>
    <cellStyle name="Normal 6 5 3 3" xfId="3950"/>
    <cellStyle name="Normal 6 5 3 4" xfId="3951"/>
    <cellStyle name="Normal 6 5 3 5" xfId="3952"/>
    <cellStyle name="Normal 6 5 3 6" xfId="3953"/>
    <cellStyle name="Normal 6 5 3 7" xfId="3954"/>
    <cellStyle name="Normal 6 5 3 8" xfId="3955"/>
    <cellStyle name="Normal 6 5 3 9" xfId="3956"/>
    <cellStyle name="Normal 6 5 4" xfId="3957"/>
    <cellStyle name="Normal 6 5 5" xfId="3958"/>
    <cellStyle name="Normal 6 5 6" xfId="3959"/>
    <cellStyle name="Normal 6 5 7" xfId="3960"/>
    <cellStyle name="Normal 6 5 8" xfId="3961"/>
    <cellStyle name="Normal 6 5 9" xfId="3962"/>
    <cellStyle name="Normal 6 6" xfId="2521"/>
    <cellStyle name="Normal 6 6 10" xfId="3963"/>
    <cellStyle name="Normal 6 6 11" xfId="3964"/>
    <cellStyle name="Normal 6 6 12" xfId="3965"/>
    <cellStyle name="Normal 6 6 13" xfId="3966"/>
    <cellStyle name="Normal 6 6 14" xfId="3967"/>
    <cellStyle name="Normal 6 6 15" xfId="3968"/>
    <cellStyle name="Normal 6 6 16" xfId="3969"/>
    <cellStyle name="Normal 6 6 17" xfId="3970"/>
    <cellStyle name="Normal 6 6 18" xfId="3971"/>
    <cellStyle name="Normal 6 6 2" xfId="3972"/>
    <cellStyle name="Normal 6 6 2 10" xfId="3973"/>
    <cellStyle name="Normal 6 6 2 11" xfId="3974"/>
    <cellStyle name="Normal 6 6 2 12" xfId="3975"/>
    <cellStyle name="Normal 6 6 2 13" xfId="3976"/>
    <cellStyle name="Normal 6 6 2 14" xfId="3977"/>
    <cellStyle name="Normal 6 6 2 15" xfId="3978"/>
    <cellStyle name="Normal 6 6 2 16" xfId="3979"/>
    <cellStyle name="Normal 6 6 2 2" xfId="3980"/>
    <cellStyle name="Normal 6 6 2 3" xfId="3981"/>
    <cellStyle name="Normal 6 6 2 4" xfId="3982"/>
    <cellStyle name="Normal 6 6 2 5" xfId="3983"/>
    <cellStyle name="Normal 6 6 2 6" xfId="3984"/>
    <cellStyle name="Normal 6 6 2 7" xfId="3985"/>
    <cellStyle name="Normal 6 6 2 8" xfId="3986"/>
    <cellStyle name="Normal 6 6 2 9" xfId="3987"/>
    <cellStyle name="Normal 6 6 3" xfId="3988"/>
    <cellStyle name="Normal 6 6 3 10" xfId="3989"/>
    <cellStyle name="Normal 6 6 3 11" xfId="3990"/>
    <cellStyle name="Normal 6 6 3 12" xfId="3991"/>
    <cellStyle name="Normal 6 6 3 13" xfId="3992"/>
    <cellStyle name="Normal 6 6 3 14" xfId="3993"/>
    <cellStyle name="Normal 6 6 3 15" xfId="3994"/>
    <cellStyle name="Normal 6 6 3 16" xfId="3995"/>
    <cellStyle name="Normal 6 6 3 2" xfId="3996"/>
    <cellStyle name="Normal 6 6 3 3" xfId="3997"/>
    <cellStyle name="Normal 6 6 3 4" xfId="3998"/>
    <cellStyle name="Normal 6 6 3 5" xfId="3999"/>
    <cellStyle name="Normal 6 6 3 6" xfId="4000"/>
    <cellStyle name="Normal 6 6 3 7" xfId="4001"/>
    <cellStyle name="Normal 6 6 3 8" xfId="4002"/>
    <cellStyle name="Normal 6 6 3 9" xfId="4003"/>
    <cellStyle name="Normal 6 6 4" xfId="4004"/>
    <cellStyle name="Normal 6 6 5" xfId="4005"/>
    <cellStyle name="Normal 6 6 6" xfId="4006"/>
    <cellStyle name="Normal 6 6 7" xfId="4007"/>
    <cellStyle name="Normal 6 6 8" xfId="4008"/>
    <cellStyle name="Normal 6 6 9" xfId="4009"/>
    <cellStyle name="Normal 6 7" xfId="4010"/>
    <cellStyle name="Normal 6 7 10" xfId="4011"/>
    <cellStyle name="Normal 6 7 11" xfId="4012"/>
    <cellStyle name="Normal 6 7 12" xfId="4013"/>
    <cellStyle name="Normal 6 7 13" xfId="4014"/>
    <cellStyle name="Normal 6 7 14" xfId="4015"/>
    <cellStyle name="Normal 6 7 15" xfId="4016"/>
    <cellStyle name="Normal 6 7 16" xfId="4017"/>
    <cellStyle name="Normal 6 7 2" xfId="4018"/>
    <cellStyle name="Normal 6 7 3" xfId="4019"/>
    <cellStyle name="Normal 6 7 4" xfId="4020"/>
    <cellStyle name="Normal 6 7 5" xfId="4021"/>
    <cellStyle name="Normal 6 7 6" xfId="4022"/>
    <cellStyle name="Normal 6 7 7" xfId="4023"/>
    <cellStyle name="Normal 6 7 8" xfId="4024"/>
    <cellStyle name="Normal 6 7 9" xfId="4025"/>
    <cellStyle name="Normal 6 8" xfId="4026"/>
    <cellStyle name="Normal 6 8 10" xfId="4027"/>
    <cellStyle name="Normal 6 8 11" xfId="4028"/>
    <cellStyle name="Normal 6 8 12" xfId="4029"/>
    <cellStyle name="Normal 6 8 13" xfId="4030"/>
    <cellStyle name="Normal 6 8 14" xfId="4031"/>
    <cellStyle name="Normal 6 8 15" xfId="4032"/>
    <cellStyle name="Normal 6 8 16" xfId="4033"/>
    <cellStyle name="Normal 6 8 2" xfId="4034"/>
    <cellStyle name="Normal 6 8 3" xfId="4035"/>
    <cellStyle name="Normal 6 8 4" xfId="4036"/>
    <cellStyle name="Normal 6 8 5" xfId="4037"/>
    <cellStyle name="Normal 6 8 6" xfId="4038"/>
    <cellStyle name="Normal 6 8 7" xfId="4039"/>
    <cellStyle name="Normal 6 8 8" xfId="4040"/>
    <cellStyle name="Normal 6 8 9" xfId="4041"/>
    <cellStyle name="Normal 6 9" xfId="4042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5" xfId="2540"/>
    <cellStyle name="Normal 7 5 10" xfId="4043"/>
    <cellStyle name="Normal 7 5 11" xfId="4044"/>
    <cellStyle name="Normal 7 5 12" xfId="4045"/>
    <cellStyle name="Normal 7 5 13" xfId="4046"/>
    <cellStyle name="Normal 7 5 14" xfId="4047"/>
    <cellStyle name="Normal 7 5 15" xfId="4048"/>
    <cellStyle name="Normal 7 5 16" xfId="4049"/>
    <cellStyle name="Normal 7 5 17" xfId="4050"/>
    <cellStyle name="Normal 7 5 18" xfId="4051"/>
    <cellStyle name="Normal 7 5 2" xfId="4052"/>
    <cellStyle name="Normal 7 5 2 10" xfId="4053"/>
    <cellStyle name="Normal 7 5 2 11" xfId="4054"/>
    <cellStyle name="Normal 7 5 2 12" xfId="4055"/>
    <cellStyle name="Normal 7 5 2 13" xfId="4056"/>
    <cellStyle name="Normal 7 5 2 14" xfId="4057"/>
    <cellStyle name="Normal 7 5 2 15" xfId="4058"/>
    <cellStyle name="Normal 7 5 2 16" xfId="4059"/>
    <cellStyle name="Normal 7 5 2 2" xfId="4060"/>
    <cellStyle name="Normal 7 5 2 3" xfId="4061"/>
    <cellStyle name="Normal 7 5 2 4" xfId="4062"/>
    <cellStyle name="Normal 7 5 2 5" xfId="4063"/>
    <cellStyle name="Normal 7 5 2 6" xfId="4064"/>
    <cellStyle name="Normal 7 5 2 7" xfId="4065"/>
    <cellStyle name="Normal 7 5 2 8" xfId="4066"/>
    <cellStyle name="Normal 7 5 2 9" xfId="4067"/>
    <cellStyle name="Normal 7 5 3" xfId="4068"/>
    <cellStyle name="Normal 7 5 3 10" xfId="4069"/>
    <cellStyle name="Normal 7 5 3 11" xfId="4070"/>
    <cellStyle name="Normal 7 5 3 12" xfId="4071"/>
    <cellStyle name="Normal 7 5 3 13" xfId="4072"/>
    <cellStyle name="Normal 7 5 3 14" xfId="4073"/>
    <cellStyle name="Normal 7 5 3 15" xfId="4074"/>
    <cellStyle name="Normal 7 5 3 16" xfId="4075"/>
    <cellStyle name="Normal 7 5 3 2" xfId="4076"/>
    <cellStyle name="Normal 7 5 3 3" xfId="4077"/>
    <cellStyle name="Normal 7 5 3 4" xfId="4078"/>
    <cellStyle name="Normal 7 5 3 5" xfId="4079"/>
    <cellStyle name="Normal 7 5 3 6" xfId="4080"/>
    <cellStyle name="Normal 7 5 3 7" xfId="4081"/>
    <cellStyle name="Normal 7 5 3 8" xfId="4082"/>
    <cellStyle name="Normal 7 5 3 9" xfId="4083"/>
    <cellStyle name="Normal 7 5 4" xfId="4084"/>
    <cellStyle name="Normal 7 5 5" xfId="4085"/>
    <cellStyle name="Normal 7 5 6" xfId="4086"/>
    <cellStyle name="Normal 7 5 7" xfId="4087"/>
    <cellStyle name="Normal 7 5 8" xfId="4088"/>
    <cellStyle name="Normal 7 5 9" xfId="4089"/>
    <cellStyle name="Normal 7 6" xfId="2541"/>
    <cellStyle name="Normal 7 7" xfId="2542"/>
    <cellStyle name="Normal 7_Bieu GDP" xfId="2543"/>
    <cellStyle name="Normal 7_Xl0000108" xfId="4286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5 10" xfId="4090"/>
    <cellStyle name="Normal 8 5 11" xfId="4091"/>
    <cellStyle name="Normal 8 5 12" xfId="4092"/>
    <cellStyle name="Normal 8 5 13" xfId="4093"/>
    <cellStyle name="Normal 8 5 14" xfId="4094"/>
    <cellStyle name="Normal 8 5 15" xfId="4095"/>
    <cellStyle name="Normal 8 5 16" xfId="4096"/>
    <cellStyle name="Normal 8 5 17" xfId="4097"/>
    <cellStyle name="Normal 8 5 18" xfId="4098"/>
    <cellStyle name="Normal 8 5 2" xfId="4099"/>
    <cellStyle name="Normal 8 5 2 10" xfId="4100"/>
    <cellStyle name="Normal 8 5 2 11" xfId="4101"/>
    <cellStyle name="Normal 8 5 2 12" xfId="4102"/>
    <cellStyle name="Normal 8 5 2 13" xfId="4103"/>
    <cellStyle name="Normal 8 5 2 14" xfId="4104"/>
    <cellStyle name="Normal 8 5 2 15" xfId="4105"/>
    <cellStyle name="Normal 8 5 2 16" xfId="4106"/>
    <cellStyle name="Normal 8 5 2 2" xfId="4107"/>
    <cellStyle name="Normal 8 5 2 3" xfId="4108"/>
    <cellStyle name="Normal 8 5 2 4" xfId="4109"/>
    <cellStyle name="Normal 8 5 2 5" xfId="4110"/>
    <cellStyle name="Normal 8 5 2 6" xfId="4111"/>
    <cellStyle name="Normal 8 5 2 7" xfId="4112"/>
    <cellStyle name="Normal 8 5 2 8" xfId="4113"/>
    <cellStyle name="Normal 8 5 2 9" xfId="4114"/>
    <cellStyle name="Normal 8 5 3" xfId="4115"/>
    <cellStyle name="Normal 8 5 3 10" xfId="4116"/>
    <cellStyle name="Normal 8 5 3 11" xfId="4117"/>
    <cellStyle name="Normal 8 5 3 12" xfId="4118"/>
    <cellStyle name="Normal 8 5 3 13" xfId="4119"/>
    <cellStyle name="Normal 8 5 3 14" xfId="4120"/>
    <cellStyle name="Normal 8 5 3 15" xfId="4121"/>
    <cellStyle name="Normal 8 5 3 16" xfId="4122"/>
    <cellStyle name="Normal 8 5 3 2" xfId="4123"/>
    <cellStyle name="Normal 8 5 3 3" xfId="4124"/>
    <cellStyle name="Normal 8 5 3 4" xfId="4125"/>
    <cellStyle name="Normal 8 5 3 5" xfId="4126"/>
    <cellStyle name="Normal 8 5 3 6" xfId="4127"/>
    <cellStyle name="Normal 8 5 3 7" xfId="4128"/>
    <cellStyle name="Normal 8 5 3 8" xfId="4129"/>
    <cellStyle name="Normal 8 5 3 9" xfId="4130"/>
    <cellStyle name="Normal 8 5 4" xfId="4131"/>
    <cellStyle name="Normal 8 5 5" xfId="4132"/>
    <cellStyle name="Normal 8 5 6" xfId="4133"/>
    <cellStyle name="Normal 8 5 7" xfId="4134"/>
    <cellStyle name="Normal 8 5 8" xfId="4135"/>
    <cellStyle name="Normal 8 5 9" xfId="4136"/>
    <cellStyle name="Normal 8 6" xfId="2563"/>
    <cellStyle name="Normal 8 6 10" xfId="4137"/>
    <cellStyle name="Normal 8 6 11" xfId="4138"/>
    <cellStyle name="Normal 8 6 12" xfId="4139"/>
    <cellStyle name="Normal 8 6 13" xfId="4140"/>
    <cellStyle name="Normal 8 6 14" xfId="4141"/>
    <cellStyle name="Normal 8 6 15" xfId="4142"/>
    <cellStyle name="Normal 8 6 16" xfId="4143"/>
    <cellStyle name="Normal 8 6 17" xfId="4144"/>
    <cellStyle name="Normal 8 6 18" xfId="4145"/>
    <cellStyle name="Normal 8 6 2" xfId="4146"/>
    <cellStyle name="Normal 8 6 2 10" xfId="4147"/>
    <cellStyle name="Normal 8 6 2 11" xfId="4148"/>
    <cellStyle name="Normal 8 6 2 12" xfId="4149"/>
    <cellStyle name="Normal 8 6 2 13" xfId="4150"/>
    <cellStyle name="Normal 8 6 2 14" xfId="4151"/>
    <cellStyle name="Normal 8 6 2 15" xfId="4152"/>
    <cellStyle name="Normal 8 6 2 16" xfId="4153"/>
    <cellStyle name="Normal 8 6 2 2" xfId="4154"/>
    <cellStyle name="Normal 8 6 2 3" xfId="4155"/>
    <cellStyle name="Normal 8 6 2 4" xfId="4156"/>
    <cellStyle name="Normal 8 6 2 5" xfId="4157"/>
    <cellStyle name="Normal 8 6 2 6" xfId="4158"/>
    <cellStyle name="Normal 8 6 2 7" xfId="4159"/>
    <cellStyle name="Normal 8 6 2 8" xfId="4160"/>
    <cellStyle name="Normal 8 6 2 9" xfId="4161"/>
    <cellStyle name="Normal 8 6 3" xfId="4162"/>
    <cellStyle name="Normal 8 6 3 10" xfId="4163"/>
    <cellStyle name="Normal 8 6 3 11" xfId="4164"/>
    <cellStyle name="Normal 8 6 3 12" xfId="4165"/>
    <cellStyle name="Normal 8 6 3 13" xfId="4166"/>
    <cellStyle name="Normal 8 6 3 14" xfId="4167"/>
    <cellStyle name="Normal 8 6 3 15" xfId="4168"/>
    <cellStyle name="Normal 8 6 3 16" xfId="4169"/>
    <cellStyle name="Normal 8 6 3 2" xfId="4170"/>
    <cellStyle name="Normal 8 6 3 3" xfId="4171"/>
    <cellStyle name="Normal 8 6 3 4" xfId="4172"/>
    <cellStyle name="Normal 8 6 3 5" xfId="4173"/>
    <cellStyle name="Normal 8 6 3 6" xfId="4174"/>
    <cellStyle name="Normal 8 6 3 7" xfId="4175"/>
    <cellStyle name="Normal 8 6 3 8" xfId="4176"/>
    <cellStyle name="Normal 8 6 3 9" xfId="4177"/>
    <cellStyle name="Normal 8 6 4" xfId="4178"/>
    <cellStyle name="Normal 8 6 5" xfId="4179"/>
    <cellStyle name="Normal 8 6 6" xfId="4180"/>
    <cellStyle name="Normal 8 6 7" xfId="4181"/>
    <cellStyle name="Normal 8 6 8" xfId="4182"/>
    <cellStyle name="Normal 8 6 9" xfId="4183"/>
    <cellStyle name="Normal 8 7" xfId="2564"/>
    <cellStyle name="Normal 8 7 10" xfId="4184"/>
    <cellStyle name="Normal 8 7 11" xfId="4185"/>
    <cellStyle name="Normal 8 7 12" xfId="4186"/>
    <cellStyle name="Normal 8 7 13" xfId="4187"/>
    <cellStyle name="Normal 8 7 14" xfId="4188"/>
    <cellStyle name="Normal 8 7 15" xfId="4189"/>
    <cellStyle name="Normal 8 7 16" xfId="4190"/>
    <cellStyle name="Normal 8 7 17" xfId="4191"/>
    <cellStyle name="Normal 8 7 18" xfId="4192"/>
    <cellStyle name="Normal 8 7 2" xfId="4193"/>
    <cellStyle name="Normal 8 7 2 10" xfId="4194"/>
    <cellStyle name="Normal 8 7 2 11" xfId="4195"/>
    <cellStyle name="Normal 8 7 2 12" xfId="4196"/>
    <cellStyle name="Normal 8 7 2 13" xfId="4197"/>
    <cellStyle name="Normal 8 7 2 14" xfId="4198"/>
    <cellStyle name="Normal 8 7 2 15" xfId="4199"/>
    <cellStyle name="Normal 8 7 2 16" xfId="4200"/>
    <cellStyle name="Normal 8 7 2 2" xfId="4201"/>
    <cellStyle name="Normal 8 7 2 3" xfId="4202"/>
    <cellStyle name="Normal 8 7 2 4" xfId="4203"/>
    <cellStyle name="Normal 8 7 2 5" xfId="4204"/>
    <cellStyle name="Normal 8 7 2 6" xfId="4205"/>
    <cellStyle name="Normal 8 7 2 7" xfId="4206"/>
    <cellStyle name="Normal 8 7 2 8" xfId="4207"/>
    <cellStyle name="Normal 8 7 2 9" xfId="4208"/>
    <cellStyle name="Normal 8 7 3" xfId="4209"/>
    <cellStyle name="Normal 8 7 3 10" xfId="4210"/>
    <cellStyle name="Normal 8 7 3 11" xfId="4211"/>
    <cellStyle name="Normal 8 7 3 12" xfId="4212"/>
    <cellStyle name="Normal 8 7 3 13" xfId="4213"/>
    <cellStyle name="Normal 8 7 3 14" xfId="4214"/>
    <cellStyle name="Normal 8 7 3 15" xfId="4215"/>
    <cellStyle name="Normal 8 7 3 16" xfId="4216"/>
    <cellStyle name="Normal 8 7 3 2" xfId="4217"/>
    <cellStyle name="Normal 8 7 3 3" xfId="4218"/>
    <cellStyle name="Normal 8 7 3 4" xfId="4219"/>
    <cellStyle name="Normal 8 7 3 5" xfId="4220"/>
    <cellStyle name="Normal 8 7 3 6" xfId="4221"/>
    <cellStyle name="Normal 8 7 3 7" xfId="4222"/>
    <cellStyle name="Normal 8 7 3 8" xfId="4223"/>
    <cellStyle name="Normal 8 7 3 9" xfId="4224"/>
    <cellStyle name="Normal 8 7 4" xfId="4225"/>
    <cellStyle name="Normal 8 7 5" xfId="4226"/>
    <cellStyle name="Normal 8 7 6" xfId="4227"/>
    <cellStyle name="Normal 8 7 7" xfId="4228"/>
    <cellStyle name="Normal 8 7 8" xfId="4229"/>
    <cellStyle name="Normal 8 7 9" xfId="4230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 4 10" xfId="4231"/>
    <cellStyle name="Normal 9 4 11" xfId="4232"/>
    <cellStyle name="Normal 9 4 12" xfId="4233"/>
    <cellStyle name="Normal 9 4 13" xfId="4234"/>
    <cellStyle name="Normal 9 4 14" xfId="4235"/>
    <cellStyle name="Normal 9 4 15" xfId="4236"/>
    <cellStyle name="Normal 9 4 16" xfId="4237"/>
    <cellStyle name="Normal 9 4 17" xfId="4238"/>
    <cellStyle name="Normal 9 4 18" xfId="4239"/>
    <cellStyle name="Normal 9 4 2" xfId="4240"/>
    <cellStyle name="Normal 9 4 2 10" xfId="4241"/>
    <cellStyle name="Normal 9 4 2 11" xfId="4242"/>
    <cellStyle name="Normal 9 4 2 12" xfId="4243"/>
    <cellStyle name="Normal 9 4 2 13" xfId="4244"/>
    <cellStyle name="Normal 9 4 2 14" xfId="4245"/>
    <cellStyle name="Normal 9 4 2 15" xfId="4246"/>
    <cellStyle name="Normal 9 4 2 16" xfId="4247"/>
    <cellStyle name="Normal 9 4 2 2" xfId="4248"/>
    <cellStyle name="Normal 9 4 2 3" xfId="4249"/>
    <cellStyle name="Normal 9 4 2 4" xfId="4250"/>
    <cellStyle name="Normal 9 4 2 5" xfId="4251"/>
    <cellStyle name="Normal 9 4 2 6" xfId="4252"/>
    <cellStyle name="Normal 9 4 2 7" xfId="4253"/>
    <cellStyle name="Normal 9 4 2 8" xfId="4254"/>
    <cellStyle name="Normal 9 4 2 9" xfId="4255"/>
    <cellStyle name="Normal 9 4 3" xfId="4256"/>
    <cellStyle name="Normal 9 4 3 10" xfId="4257"/>
    <cellStyle name="Normal 9 4 3 11" xfId="4258"/>
    <cellStyle name="Normal 9 4 3 12" xfId="4259"/>
    <cellStyle name="Normal 9 4 3 13" xfId="4260"/>
    <cellStyle name="Normal 9 4 3 14" xfId="4261"/>
    <cellStyle name="Normal 9 4 3 15" xfId="4262"/>
    <cellStyle name="Normal 9 4 3 16" xfId="4263"/>
    <cellStyle name="Normal 9 4 3 2" xfId="4264"/>
    <cellStyle name="Normal 9 4 3 3" xfId="4265"/>
    <cellStyle name="Normal 9 4 3 4" xfId="4266"/>
    <cellStyle name="Normal 9 4 3 5" xfId="4267"/>
    <cellStyle name="Normal 9 4 3 6" xfId="4268"/>
    <cellStyle name="Normal 9 4 3 7" xfId="4269"/>
    <cellStyle name="Normal 9 4 3 8" xfId="4270"/>
    <cellStyle name="Normal 9 4 3 9" xfId="4271"/>
    <cellStyle name="Normal 9 4 4" xfId="4272"/>
    <cellStyle name="Normal 9 4 5" xfId="4273"/>
    <cellStyle name="Normal 9 4 6" xfId="4274"/>
    <cellStyle name="Normal 9 4 7" xfId="4275"/>
    <cellStyle name="Normal 9 4 8" xfId="4276"/>
    <cellStyle name="Normal 9 4 9" xfId="4277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79"/>
    <cellStyle name="Normal_05XD_Dautu(6-2011)" xfId="2667"/>
    <cellStyle name="Normal_07gia" xfId="2670"/>
    <cellStyle name="Normal_07VT" xfId="2671"/>
    <cellStyle name="Normal_08tmt3" xfId="2672"/>
    <cellStyle name="Normal_BC CSG NLTS Qui 1  2011 2" xfId="4285"/>
    <cellStyle name="Normal_Book2" xfId="2673"/>
    <cellStyle name="Normal_Dau tu 2" xfId="2680"/>
    <cellStyle name="Normal_Dautu" xfId="2683"/>
    <cellStyle name="Normal_GDP 9 thang" xfId="4288"/>
    <cellStyle name="Normal_Gui Vu TH-Bao cao nhanh VDT 2006" xfId="2674"/>
    <cellStyle name="Normal_nhanh sap xep lai" xfId="4283"/>
    <cellStyle name="Normal_solieu gdp 2" xfId="1"/>
    <cellStyle name="Normal_solieu gdp 2 2" xfId="4284"/>
    <cellStyle name="Normal_SPT3-96" xfId="2666"/>
    <cellStyle name="Normal_SPT3-96_Van tai12.2010" xfId="2675"/>
    <cellStyle name="Normal_VT- TM Diep" xfId="2676"/>
    <cellStyle name="Normal_Xl0000110" xfId="4287"/>
    <cellStyle name="Normal_Xl0000141" xfId="2664"/>
    <cellStyle name="Normal_Xl0000156" xfId="2677"/>
    <cellStyle name="Normal_Xl0000163" xfId="2678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thvt" xfId="2629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>
      <selection activeCell="P18" sqref="P17:P18"/>
    </sheetView>
  </sheetViews>
  <sheetFormatPr defaultColWidth="9" defaultRowHeight="15.75"/>
  <cols>
    <col min="1" max="1" width="1.5" style="191" customWidth="1"/>
    <col min="2" max="2" width="30.625" style="191" customWidth="1"/>
    <col min="3" max="3" width="12.625" style="191" customWidth="1"/>
    <col min="4" max="4" width="8.625" style="191" customWidth="1"/>
    <col min="5" max="5" width="1.875" style="191" customWidth="1"/>
    <col min="6" max="6" width="12.625" style="191" customWidth="1"/>
    <col min="7" max="7" width="8.625" style="191" customWidth="1"/>
    <col min="8" max="8" width="3.625" style="191" customWidth="1"/>
    <col min="9" max="9" width="9" style="191"/>
    <col min="10" max="11" width="9.875" style="191" hidden="1" customWidth="1"/>
    <col min="12" max="13" width="0" style="191" hidden="1" customWidth="1"/>
    <col min="14" max="15" width="10.125" style="191" bestFit="1" customWidth="1"/>
    <col min="16" max="16384" width="9" style="191"/>
  </cols>
  <sheetData>
    <row r="1" spans="1:17" ht="20.100000000000001" customHeight="1">
      <c r="A1" s="540" t="s">
        <v>144</v>
      </c>
      <c r="B1" s="540"/>
      <c r="C1" s="540"/>
      <c r="D1" s="540"/>
      <c r="E1" s="540"/>
      <c r="F1" s="540"/>
      <c r="G1" s="540"/>
      <c r="H1" s="540"/>
    </row>
    <row r="2" spans="1:17" ht="18" customHeight="1">
      <c r="B2" s="192"/>
    </row>
    <row r="3" spans="1:17" ht="18" customHeight="1">
      <c r="B3" s="193"/>
      <c r="C3" s="193"/>
      <c r="D3" s="193"/>
      <c r="E3" s="194"/>
      <c r="F3" s="194"/>
      <c r="G3" s="541" t="s">
        <v>28</v>
      </c>
      <c r="H3" s="541"/>
    </row>
    <row r="4" spans="1:17" ht="18" customHeight="1">
      <c r="A4" s="195"/>
      <c r="B4" s="196"/>
      <c r="C4" s="542" t="s">
        <v>142</v>
      </c>
      <c r="D4" s="542"/>
      <c r="E4" s="196"/>
      <c r="F4" s="543" t="s">
        <v>143</v>
      </c>
      <c r="G4" s="543"/>
      <c r="H4" s="543"/>
    </row>
    <row r="5" spans="1:17" ht="18" customHeight="1">
      <c r="B5" s="197"/>
      <c r="C5" s="190" t="s">
        <v>146</v>
      </c>
      <c r="D5" s="190" t="s">
        <v>148</v>
      </c>
      <c r="E5" s="198"/>
      <c r="F5" s="190" t="s">
        <v>146</v>
      </c>
      <c r="G5" s="544" t="s">
        <v>150</v>
      </c>
      <c r="H5" s="544"/>
    </row>
    <row r="6" spans="1:17" ht="18" customHeight="1">
      <c r="B6" s="197"/>
      <c r="C6" s="198" t="s">
        <v>147</v>
      </c>
      <c r="D6" s="198" t="s">
        <v>149</v>
      </c>
      <c r="E6" s="198"/>
      <c r="F6" s="198" t="s">
        <v>147</v>
      </c>
      <c r="G6" s="537" t="s">
        <v>373</v>
      </c>
      <c r="H6" s="537"/>
    </row>
    <row r="7" spans="1:17" ht="18" customHeight="1">
      <c r="B7" s="197"/>
      <c r="C7" s="200"/>
      <c r="D7" s="200"/>
      <c r="E7" s="200"/>
      <c r="F7" s="199"/>
      <c r="G7" s="538" t="s">
        <v>195</v>
      </c>
      <c r="H7" s="538"/>
    </row>
    <row r="8" spans="1:17" ht="20.100000000000001" customHeight="1">
      <c r="B8" s="194"/>
      <c r="C8" s="194"/>
      <c r="D8" s="194"/>
      <c r="E8" s="194"/>
      <c r="F8" s="201"/>
      <c r="G8" s="201"/>
    </row>
    <row r="9" spans="1:17" ht="20.100000000000001" customHeight="1">
      <c r="A9" s="539" t="s">
        <v>1</v>
      </c>
      <c r="B9" s="539"/>
      <c r="C9" s="202">
        <v>122640799.03161177</v>
      </c>
      <c r="D9" s="203">
        <v>100.00000000000003</v>
      </c>
      <c r="E9" s="204"/>
      <c r="F9" s="202">
        <v>79965259.717677996</v>
      </c>
      <c r="G9" s="205">
        <v>102.21450835381827</v>
      </c>
      <c r="H9" s="206"/>
      <c r="J9" s="207">
        <v>50724686.961435661</v>
      </c>
      <c r="K9" s="208">
        <v>41746024.527173795</v>
      </c>
      <c r="L9" s="208">
        <v>50724.686961435662</v>
      </c>
      <c r="M9" s="208">
        <v>41746.024527173795</v>
      </c>
      <c r="N9" s="209"/>
      <c r="O9" s="210"/>
      <c r="Q9" s="211"/>
    </row>
    <row r="10" spans="1:17" ht="20.100000000000001" customHeight="1">
      <c r="A10" s="194" t="s">
        <v>98</v>
      </c>
      <c r="C10" s="212">
        <v>7519939.9520092644</v>
      </c>
      <c r="D10" s="213">
        <v>6.1316788633046428</v>
      </c>
      <c r="E10" s="204"/>
      <c r="F10" s="212">
        <v>4690811.1720319996</v>
      </c>
      <c r="G10" s="214">
        <v>102.88</v>
      </c>
      <c r="H10" s="206"/>
      <c r="J10" s="207">
        <v>3449963.67</v>
      </c>
      <c r="K10" s="207">
        <v>2678812.7799999998</v>
      </c>
      <c r="L10" s="208">
        <v>3449.9636700000001</v>
      </c>
      <c r="M10" s="208">
        <v>2678.8127799999997</v>
      </c>
      <c r="N10" s="215"/>
      <c r="O10" s="211"/>
      <c r="Q10" s="211"/>
    </row>
    <row r="11" spans="1:17" ht="20.100000000000001" customHeight="1">
      <c r="A11" s="194" t="s">
        <v>99</v>
      </c>
      <c r="C11" s="212">
        <v>56570739.013591737</v>
      </c>
      <c r="D11" s="213">
        <v>46.12717746482565</v>
      </c>
      <c r="E11" s="204"/>
      <c r="F11" s="212">
        <v>38287621.572168</v>
      </c>
      <c r="G11" s="214">
        <v>103.92000000000002</v>
      </c>
      <c r="H11" s="206"/>
      <c r="J11" s="207">
        <v>24454674.32</v>
      </c>
      <c r="K11" s="207">
        <v>21632027.169999998</v>
      </c>
      <c r="L11" s="208">
        <v>24454.674320000002</v>
      </c>
      <c r="M11" s="208">
        <v>21632.027169999998</v>
      </c>
      <c r="N11" s="209"/>
      <c r="O11" s="211"/>
      <c r="Q11" s="211"/>
    </row>
    <row r="12" spans="1:17" ht="20.100000000000001" customHeight="1">
      <c r="A12" s="216" t="s">
        <v>100</v>
      </c>
      <c r="B12" s="217"/>
      <c r="C12" s="218">
        <v>27231534.083336964</v>
      </c>
      <c r="D12" s="213">
        <v>22.204302563552112</v>
      </c>
      <c r="E12" s="219"/>
      <c r="F12" s="218">
        <v>16114019.591471998</v>
      </c>
      <c r="G12" s="220">
        <v>100.32</v>
      </c>
      <c r="J12" s="208">
        <v>11332841.458430454</v>
      </c>
      <c r="K12" s="208">
        <v>8003698.5771737946</v>
      </c>
      <c r="L12" s="208">
        <v>11332.841458430454</v>
      </c>
      <c r="M12" s="208">
        <v>8003.6985771737945</v>
      </c>
      <c r="N12" s="209"/>
      <c r="O12" s="211"/>
      <c r="Q12" s="211"/>
    </row>
    <row r="13" spans="1:17" ht="20.100000000000001" customHeight="1">
      <c r="A13" s="194" t="s">
        <v>101</v>
      </c>
      <c r="C13" s="221">
        <v>31318585.982673816</v>
      </c>
      <c r="D13" s="213">
        <v>25.53684110831761</v>
      </c>
      <c r="E13" s="219"/>
      <c r="F13" s="218">
        <v>20872807.382005997</v>
      </c>
      <c r="G13" s="220">
        <v>100.508</v>
      </c>
      <c r="J13" s="208">
        <v>11487207.513005206</v>
      </c>
      <c r="K13" s="208">
        <v>9431486</v>
      </c>
      <c r="L13" s="208">
        <v>11487.207513005207</v>
      </c>
      <c r="M13" s="208">
        <v>9431.4860000000008</v>
      </c>
      <c r="N13" s="209"/>
      <c r="O13" s="211"/>
      <c r="Q13" s="211"/>
    </row>
    <row r="14" spans="1:17" ht="20.100000000000001" customHeight="1"/>
    <row r="15" spans="1:17" ht="20.100000000000001" customHeight="1">
      <c r="C15" s="222"/>
      <c r="D15" s="222"/>
      <c r="E15" s="222"/>
    </row>
    <row r="16" spans="1:17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</sheetData>
  <mergeCells count="8">
    <mergeCell ref="G6:H6"/>
    <mergeCell ref="G7:H7"/>
    <mergeCell ref="A9:B9"/>
    <mergeCell ref="A1:H1"/>
    <mergeCell ref="G3:H3"/>
    <mergeCell ref="C4:D4"/>
    <mergeCell ref="F4:H4"/>
    <mergeCell ref="G5:H5"/>
  </mergeCells>
  <pageMargins left="0.75" right="0.5" top="0.5" bottom="0.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6"/>
  <sheetViews>
    <sheetView workbookViewId="0">
      <selection activeCell="P18" sqref="P17:P18"/>
    </sheetView>
  </sheetViews>
  <sheetFormatPr defaultRowHeight="18" customHeight="1"/>
  <cols>
    <col min="1" max="1" width="24.75" style="3" customWidth="1"/>
    <col min="2" max="5" width="9.125" style="3" customWidth="1"/>
    <col min="6" max="7" width="12.625" style="3" customWidth="1"/>
    <col min="8" max="8" width="9" style="3"/>
    <col min="9" max="18" width="0" style="3" hidden="1" customWidth="1"/>
    <col min="19" max="236" width="9" style="3"/>
    <col min="237" max="237" width="29.625" style="3" customWidth="1"/>
    <col min="238" max="238" width="9" style="3" bestFit="1" customWidth="1"/>
    <col min="239" max="239" width="6.875" style="3" bestFit="1" customWidth="1"/>
    <col min="240" max="240" width="6.125" style="3" bestFit="1" customWidth="1"/>
    <col min="241" max="241" width="6.625" style="3" bestFit="1" customWidth="1"/>
    <col min="242" max="243" width="9.375" style="3" customWidth="1"/>
    <col min="244" max="492" width="9" style="3"/>
    <col min="493" max="493" width="29.625" style="3" customWidth="1"/>
    <col min="494" max="494" width="9" style="3" bestFit="1" customWidth="1"/>
    <col min="495" max="495" width="6.875" style="3" bestFit="1" customWidth="1"/>
    <col min="496" max="496" width="6.125" style="3" bestFit="1" customWidth="1"/>
    <col min="497" max="497" width="6.625" style="3" bestFit="1" customWidth="1"/>
    <col min="498" max="499" width="9.375" style="3" customWidth="1"/>
    <col min="500" max="748" width="9" style="3"/>
    <col min="749" max="749" width="29.625" style="3" customWidth="1"/>
    <col min="750" max="750" width="9" style="3" bestFit="1" customWidth="1"/>
    <col min="751" max="751" width="6.875" style="3" bestFit="1" customWidth="1"/>
    <col min="752" max="752" width="6.125" style="3" bestFit="1" customWidth="1"/>
    <col min="753" max="753" width="6.625" style="3" bestFit="1" customWidth="1"/>
    <col min="754" max="755" width="9.375" style="3" customWidth="1"/>
    <col min="756" max="1004" width="9" style="3"/>
    <col min="1005" max="1005" width="29.625" style="3" customWidth="1"/>
    <col min="1006" max="1006" width="9" style="3" bestFit="1" customWidth="1"/>
    <col min="1007" max="1007" width="6.875" style="3" bestFit="1" customWidth="1"/>
    <col min="1008" max="1008" width="6.125" style="3" bestFit="1" customWidth="1"/>
    <col min="1009" max="1009" width="6.625" style="3" bestFit="1" customWidth="1"/>
    <col min="1010" max="1011" width="9.375" style="3" customWidth="1"/>
    <col min="1012" max="1260" width="9" style="3"/>
    <col min="1261" max="1261" width="29.625" style="3" customWidth="1"/>
    <col min="1262" max="1262" width="9" style="3" bestFit="1" customWidth="1"/>
    <col min="1263" max="1263" width="6.875" style="3" bestFit="1" customWidth="1"/>
    <col min="1264" max="1264" width="6.125" style="3" bestFit="1" customWidth="1"/>
    <col min="1265" max="1265" width="6.625" style="3" bestFit="1" customWidth="1"/>
    <col min="1266" max="1267" width="9.375" style="3" customWidth="1"/>
    <col min="1268" max="1516" width="9" style="3"/>
    <col min="1517" max="1517" width="29.625" style="3" customWidth="1"/>
    <col min="1518" max="1518" width="9" style="3" bestFit="1" customWidth="1"/>
    <col min="1519" max="1519" width="6.875" style="3" bestFit="1" customWidth="1"/>
    <col min="1520" max="1520" width="6.125" style="3" bestFit="1" customWidth="1"/>
    <col min="1521" max="1521" width="6.625" style="3" bestFit="1" customWidth="1"/>
    <col min="1522" max="1523" width="9.375" style="3" customWidth="1"/>
    <col min="1524" max="1772" width="9" style="3"/>
    <col min="1773" max="1773" width="29.625" style="3" customWidth="1"/>
    <col min="1774" max="1774" width="9" style="3" bestFit="1" customWidth="1"/>
    <col min="1775" max="1775" width="6.875" style="3" bestFit="1" customWidth="1"/>
    <col min="1776" max="1776" width="6.125" style="3" bestFit="1" customWidth="1"/>
    <col min="1777" max="1777" width="6.625" style="3" bestFit="1" customWidth="1"/>
    <col min="1778" max="1779" width="9.375" style="3" customWidth="1"/>
    <col min="1780" max="2028" width="9" style="3"/>
    <col min="2029" max="2029" width="29.625" style="3" customWidth="1"/>
    <col min="2030" max="2030" width="9" style="3" bestFit="1" customWidth="1"/>
    <col min="2031" max="2031" width="6.875" style="3" bestFit="1" customWidth="1"/>
    <col min="2032" max="2032" width="6.125" style="3" bestFit="1" customWidth="1"/>
    <col min="2033" max="2033" width="6.625" style="3" bestFit="1" customWidth="1"/>
    <col min="2034" max="2035" width="9.375" style="3" customWidth="1"/>
    <col min="2036" max="2284" width="9" style="3"/>
    <col min="2285" max="2285" width="29.625" style="3" customWidth="1"/>
    <col min="2286" max="2286" width="9" style="3" bestFit="1" customWidth="1"/>
    <col min="2287" max="2287" width="6.875" style="3" bestFit="1" customWidth="1"/>
    <col min="2288" max="2288" width="6.125" style="3" bestFit="1" customWidth="1"/>
    <col min="2289" max="2289" width="6.625" style="3" bestFit="1" customWidth="1"/>
    <col min="2290" max="2291" width="9.375" style="3" customWidth="1"/>
    <col min="2292" max="2540" width="9" style="3"/>
    <col min="2541" max="2541" width="29.625" style="3" customWidth="1"/>
    <col min="2542" max="2542" width="9" style="3" bestFit="1" customWidth="1"/>
    <col min="2543" max="2543" width="6.875" style="3" bestFit="1" customWidth="1"/>
    <col min="2544" max="2544" width="6.125" style="3" bestFit="1" customWidth="1"/>
    <col min="2545" max="2545" width="6.625" style="3" bestFit="1" customWidth="1"/>
    <col min="2546" max="2547" width="9.375" style="3" customWidth="1"/>
    <col min="2548" max="2796" width="9" style="3"/>
    <col min="2797" max="2797" width="29.625" style="3" customWidth="1"/>
    <col min="2798" max="2798" width="9" style="3" bestFit="1" customWidth="1"/>
    <col min="2799" max="2799" width="6.875" style="3" bestFit="1" customWidth="1"/>
    <col min="2800" max="2800" width="6.125" style="3" bestFit="1" customWidth="1"/>
    <col min="2801" max="2801" width="6.625" style="3" bestFit="1" customWidth="1"/>
    <col min="2802" max="2803" width="9.375" style="3" customWidth="1"/>
    <col min="2804" max="3052" width="9" style="3"/>
    <col min="3053" max="3053" width="29.625" style="3" customWidth="1"/>
    <col min="3054" max="3054" width="9" style="3" bestFit="1" customWidth="1"/>
    <col min="3055" max="3055" width="6.875" style="3" bestFit="1" customWidth="1"/>
    <col min="3056" max="3056" width="6.125" style="3" bestFit="1" customWidth="1"/>
    <col min="3057" max="3057" width="6.625" style="3" bestFit="1" customWidth="1"/>
    <col min="3058" max="3059" width="9.375" style="3" customWidth="1"/>
    <col min="3060" max="3308" width="9" style="3"/>
    <col min="3309" max="3309" width="29.625" style="3" customWidth="1"/>
    <col min="3310" max="3310" width="9" style="3" bestFit="1" customWidth="1"/>
    <col min="3311" max="3311" width="6.875" style="3" bestFit="1" customWidth="1"/>
    <col min="3312" max="3312" width="6.125" style="3" bestFit="1" customWidth="1"/>
    <col min="3313" max="3313" width="6.625" style="3" bestFit="1" customWidth="1"/>
    <col min="3314" max="3315" width="9.375" style="3" customWidth="1"/>
    <col min="3316" max="3564" width="9" style="3"/>
    <col min="3565" max="3565" width="29.625" style="3" customWidth="1"/>
    <col min="3566" max="3566" width="9" style="3" bestFit="1" customWidth="1"/>
    <col min="3567" max="3567" width="6.875" style="3" bestFit="1" customWidth="1"/>
    <col min="3568" max="3568" width="6.125" style="3" bestFit="1" customWidth="1"/>
    <col min="3569" max="3569" width="6.625" style="3" bestFit="1" customWidth="1"/>
    <col min="3570" max="3571" width="9.375" style="3" customWidth="1"/>
    <col min="3572" max="3820" width="9" style="3"/>
    <col min="3821" max="3821" width="29.625" style="3" customWidth="1"/>
    <col min="3822" max="3822" width="9" style="3" bestFit="1" customWidth="1"/>
    <col min="3823" max="3823" width="6.875" style="3" bestFit="1" customWidth="1"/>
    <col min="3824" max="3824" width="6.125" style="3" bestFit="1" customWidth="1"/>
    <col min="3825" max="3825" width="6.625" style="3" bestFit="1" customWidth="1"/>
    <col min="3826" max="3827" width="9.375" style="3" customWidth="1"/>
    <col min="3828" max="4076" width="9" style="3"/>
    <col min="4077" max="4077" width="29.625" style="3" customWidth="1"/>
    <col min="4078" max="4078" width="9" style="3" bestFit="1" customWidth="1"/>
    <col min="4079" max="4079" width="6.875" style="3" bestFit="1" customWidth="1"/>
    <col min="4080" max="4080" width="6.125" style="3" bestFit="1" customWidth="1"/>
    <col min="4081" max="4081" width="6.625" style="3" bestFit="1" customWidth="1"/>
    <col min="4082" max="4083" width="9.375" style="3" customWidth="1"/>
    <col min="4084" max="4332" width="9" style="3"/>
    <col min="4333" max="4333" width="29.625" style="3" customWidth="1"/>
    <col min="4334" max="4334" width="9" style="3" bestFit="1" customWidth="1"/>
    <col min="4335" max="4335" width="6.875" style="3" bestFit="1" customWidth="1"/>
    <col min="4336" max="4336" width="6.125" style="3" bestFit="1" customWidth="1"/>
    <col min="4337" max="4337" width="6.625" style="3" bestFit="1" customWidth="1"/>
    <col min="4338" max="4339" width="9.375" style="3" customWidth="1"/>
    <col min="4340" max="4588" width="9" style="3"/>
    <col min="4589" max="4589" width="29.625" style="3" customWidth="1"/>
    <col min="4590" max="4590" width="9" style="3" bestFit="1" customWidth="1"/>
    <col min="4591" max="4591" width="6.875" style="3" bestFit="1" customWidth="1"/>
    <col min="4592" max="4592" width="6.125" style="3" bestFit="1" customWidth="1"/>
    <col min="4593" max="4593" width="6.625" style="3" bestFit="1" customWidth="1"/>
    <col min="4594" max="4595" width="9.375" style="3" customWidth="1"/>
    <col min="4596" max="4844" width="9" style="3"/>
    <col min="4845" max="4845" width="29.625" style="3" customWidth="1"/>
    <col min="4846" max="4846" width="9" style="3" bestFit="1" customWidth="1"/>
    <col min="4847" max="4847" width="6.875" style="3" bestFit="1" customWidth="1"/>
    <col min="4848" max="4848" width="6.125" style="3" bestFit="1" customWidth="1"/>
    <col min="4849" max="4849" width="6.625" style="3" bestFit="1" customWidth="1"/>
    <col min="4850" max="4851" width="9.375" style="3" customWidth="1"/>
    <col min="4852" max="5100" width="9" style="3"/>
    <col min="5101" max="5101" width="29.625" style="3" customWidth="1"/>
    <col min="5102" max="5102" width="9" style="3" bestFit="1" customWidth="1"/>
    <col min="5103" max="5103" width="6.875" style="3" bestFit="1" customWidth="1"/>
    <col min="5104" max="5104" width="6.125" style="3" bestFit="1" customWidth="1"/>
    <col min="5105" max="5105" width="6.625" style="3" bestFit="1" customWidth="1"/>
    <col min="5106" max="5107" width="9.375" style="3" customWidth="1"/>
    <col min="5108" max="5356" width="9" style="3"/>
    <col min="5357" max="5357" width="29.625" style="3" customWidth="1"/>
    <col min="5358" max="5358" width="9" style="3" bestFit="1" customWidth="1"/>
    <col min="5359" max="5359" width="6.875" style="3" bestFit="1" customWidth="1"/>
    <col min="5360" max="5360" width="6.125" style="3" bestFit="1" customWidth="1"/>
    <col min="5361" max="5361" width="6.625" style="3" bestFit="1" customWidth="1"/>
    <col min="5362" max="5363" width="9.375" style="3" customWidth="1"/>
    <col min="5364" max="5612" width="9" style="3"/>
    <col min="5613" max="5613" width="29.625" style="3" customWidth="1"/>
    <col min="5614" max="5614" width="9" style="3" bestFit="1" customWidth="1"/>
    <col min="5615" max="5615" width="6.875" style="3" bestFit="1" customWidth="1"/>
    <col min="5616" max="5616" width="6.125" style="3" bestFit="1" customWidth="1"/>
    <col min="5617" max="5617" width="6.625" style="3" bestFit="1" customWidth="1"/>
    <col min="5618" max="5619" width="9.375" style="3" customWidth="1"/>
    <col min="5620" max="5868" width="9" style="3"/>
    <col min="5869" max="5869" width="29.625" style="3" customWidth="1"/>
    <col min="5870" max="5870" width="9" style="3" bestFit="1" customWidth="1"/>
    <col min="5871" max="5871" width="6.875" style="3" bestFit="1" customWidth="1"/>
    <col min="5872" max="5872" width="6.125" style="3" bestFit="1" customWidth="1"/>
    <col min="5873" max="5873" width="6.625" style="3" bestFit="1" customWidth="1"/>
    <col min="5874" max="5875" width="9.375" style="3" customWidth="1"/>
    <col min="5876" max="6124" width="9" style="3"/>
    <col min="6125" max="6125" width="29.625" style="3" customWidth="1"/>
    <col min="6126" max="6126" width="9" style="3" bestFit="1" customWidth="1"/>
    <col min="6127" max="6127" width="6.875" style="3" bestFit="1" customWidth="1"/>
    <col min="6128" max="6128" width="6.125" style="3" bestFit="1" customWidth="1"/>
    <col min="6129" max="6129" width="6.625" style="3" bestFit="1" customWidth="1"/>
    <col min="6130" max="6131" width="9.375" style="3" customWidth="1"/>
    <col min="6132" max="6380" width="9" style="3"/>
    <col min="6381" max="6381" width="29.625" style="3" customWidth="1"/>
    <col min="6382" max="6382" width="9" style="3" bestFit="1" customWidth="1"/>
    <col min="6383" max="6383" width="6.875" style="3" bestFit="1" customWidth="1"/>
    <col min="6384" max="6384" width="6.125" style="3" bestFit="1" customWidth="1"/>
    <col min="6385" max="6385" width="6.625" style="3" bestFit="1" customWidth="1"/>
    <col min="6386" max="6387" width="9.375" style="3" customWidth="1"/>
    <col min="6388" max="6636" width="9" style="3"/>
    <col min="6637" max="6637" width="29.625" style="3" customWidth="1"/>
    <col min="6638" max="6638" width="9" style="3" bestFit="1" customWidth="1"/>
    <col min="6639" max="6639" width="6.875" style="3" bestFit="1" customWidth="1"/>
    <col min="6640" max="6640" width="6.125" style="3" bestFit="1" customWidth="1"/>
    <col min="6641" max="6641" width="6.625" style="3" bestFit="1" customWidth="1"/>
    <col min="6642" max="6643" width="9.375" style="3" customWidth="1"/>
    <col min="6644" max="6892" width="9" style="3"/>
    <col min="6893" max="6893" width="29.625" style="3" customWidth="1"/>
    <col min="6894" max="6894" width="9" style="3" bestFit="1" customWidth="1"/>
    <col min="6895" max="6895" width="6.875" style="3" bestFit="1" customWidth="1"/>
    <col min="6896" max="6896" width="6.125" style="3" bestFit="1" customWidth="1"/>
    <col min="6897" max="6897" width="6.625" style="3" bestFit="1" customWidth="1"/>
    <col min="6898" max="6899" width="9.375" style="3" customWidth="1"/>
    <col min="6900" max="7148" width="9" style="3"/>
    <col min="7149" max="7149" width="29.625" style="3" customWidth="1"/>
    <col min="7150" max="7150" width="9" style="3" bestFit="1" customWidth="1"/>
    <col min="7151" max="7151" width="6.875" style="3" bestFit="1" customWidth="1"/>
    <col min="7152" max="7152" width="6.125" style="3" bestFit="1" customWidth="1"/>
    <col min="7153" max="7153" width="6.625" style="3" bestFit="1" customWidth="1"/>
    <col min="7154" max="7155" width="9.375" style="3" customWidth="1"/>
    <col min="7156" max="7404" width="9" style="3"/>
    <col min="7405" max="7405" width="29.625" style="3" customWidth="1"/>
    <col min="7406" max="7406" width="9" style="3" bestFit="1" customWidth="1"/>
    <col min="7407" max="7407" width="6.875" style="3" bestFit="1" customWidth="1"/>
    <col min="7408" max="7408" width="6.125" style="3" bestFit="1" customWidth="1"/>
    <col min="7409" max="7409" width="6.625" style="3" bestFit="1" customWidth="1"/>
    <col min="7410" max="7411" width="9.375" style="3" customWidth="1"/>
    <col min="7412" max="7660" width="9" style="3"/>
    <col min="7661" max="7661" width="29.625" style="3" customWidth="1"/>
    <col min="7662" max="7662" width="9" style="3" bestFit="1" customWidth="1"/>
    <col min="7663" max="7663" width="6.875" style="3" bestFit="1" customWidth="1"/>
    <col min="7664" max="7664" width="6.125" style="3" bestFit="1" customWidth="1"/>
    <col min="7665" max="7665" width="6.625" style="3" bestFit="1" customWidth="1"/>
    <col min="7666" max="7667" width="9.375" style="3" customWidth="1"/>
    <col min="7668" max="7916" width="9" style="3"/>
    <col min="7917" max="7917" width="29.625" style="3" customWidth="1"/>
    <col min="7918" max="7918" width="9" style="3" bestFit="1" customWidth="1"/>
    <col min="7919" max="7919" width="6.875" style="3" bestFit="1" customWidth="1"/>
    <col min="7920" max="7920" width="6.125" style="3" bestFit="1" customWidth="1"/>
    <col min="7921" max="7921" width="6.625" style="3" bestFit="1" customWidth="1"/>
    <col min="7922" max="7923" width="9.375" style="3" customWidth="1"/>
    <col min="7924" max="8172" width="9" style="3"/>
    <col min="8173" max="8173" width="29.625" style="3" customWidth="1"/>
    <col min="8174" max="8174" width="9" style="3" bestFit="1" customWidth="1"/>
    <col min="8175" max="8175" width="6.875" style="3" bestFit="1" customWidth="1"/>
    <col min="8176" max="8176" width="6.125" style="3" bestFit="1" customWidth="1"/>
    <col min="8177" max="8177" width="6.625" style="3" bestFit="1" customWidth="1"/>
    <col min="8178" max="8179" width="9.375" style="3" customWidth="1"/>
    <col min="8180" max="8428" width="9" style="3"/>
    <col min="8429" max="8429" width="29.625" style="3" customWidth="1"/>
    <col min="8430" max="8430" width="9" style="3" bestFit="1" customWidth="1"/>
    <col min="8431" max="8431" width="6.875" style="3" bestFit="1" customWidth="1"/>
    <col min="8432" max="8432" width="6.125" style="3" bestFit="1" customWidth="1"/>
    <col min="8433" max="8433" width="6.625" style="3" bestFit="1" customWidth="1"/>
    <col min="8434" max="8435" width="9.375" style="3" customWidth="1"/>
    <col min="8436" max="8684" width="9" style="3"/>
    <col min="8685" max="8685" width="29.625" style="3" customWidth="1"/>
    <col min="8686" max="8686" width="9" style="3" bestFit="1" customWidth="1"/>
    <col min="8687" max="8687" width="6.875" style="3" bestFit="1" customWidth="1"/>
    <col min="8688" max="8688" width="6.125" style="3" bestFit="1" customWidth="1"/>
    <col min="8689" max="8689" width="6.625" style="3" bestFit="1" customWidth="1"/>
    <col min="8690" max="8691" width="9.375" style="3" customWidth="1"/>
    <col min="8692" max="8940" width="9" style="3"/>
    <col min="8941" max="8941" width="29.625" style="3" customWidth="1"/>
    <col min="8942" max="8942" width="9" style="3" bestFit="1" customWidth="1"/>
    <col min="8943" max="8943" width="6.875" style="3" bestFit="1" customWidth="1"/>
    <col min="8944" max="8944" width="6.125" style="3" bestFit="1" customWidth="1"/>
    <col min="8945" max="8945" width="6.625" style="3" bestFit="1" customWidth="1"/>
    <col min="8946" max="8947" width="9.375" style="3" customWidth="1"/>
    <col min="8948" max="9196" width="9" style="3"/>
    <col min="9197" max="9197" width="29.625" style="3" customWidth="1"/>
    <col min="9198" max="9198" width="9" style="3" bestFit="1" customWidth="1"/>
    <col min="9199" max="9199" width="6.875" style="3" bestFit="1" customWidth="1"/>
    <col min="9200" max="9200" width="6.125" style="3" bestFit="1" customWidth="1"/>
    <col min="9201" max="9201" width="6.625" style="3" bestFit="1" customWidth="1"/>
    <col min="9202" max="9203" width="9.375" style="3" customWidth="1"/>
    <col min="9204" max="9452" width="9" style="3"/>
    <col min="9453" max="9453" width="29.625" style="3" customWidth="1"/>
    <col min="9454" max="9454" width="9" style="3" bestFit="1" customWidth="1"/>
    <col min="9455" max="9455" width="6.875" style="3" bestFit="1" customWidth="1"/>
    <col min="9456" max="9456" width="6.125" style="3" bestFit="1" customWidth="1"/>
    <col min="9457" max="9457" width="6.625" style="3" bestFit="1" customWidth="1"/>
    <col min="9458" max="9459" width="9.375" style="3" customWidth="1"/>
    <col min="9460" max="9708" width="9" style="3"/>
    <col min="9709" max="9709" width="29.625" style="3" customWidth="1"/>
    <col min="9710" max="9710" width="9" style="3" bestFit="1" customWidth="1"/>
    <col min="9711" max="9711" width="6.875" style="3" bestFit="1" customWidth="1"/>
    <col min="9712" max="9712" width="6.125" style="3" bestFit="1" customWidth="1"/>
    <col min="9713" max="9713" width="6.625" style="3" bestFit="1" customWidth="1"/>
    <col min="9714" max="9715" width="9.375" style="3" customWidth="1"/>
    <col min="9716" max="9964" width="9" style="3"/>
    <col min="9965" max="9965" width="29.625" style="3" customWidth="1"/>
    <col min="9966" max="9966" width="9" style="3" bestFit="1" customWidth="1"/>
    <col min="9967" max="9967" width="6.875" style="3" bestFit="1" customWidth="1"/>
    <col min="9968" max="9968" width="6.125" style="3" bestFit="1" customWidth="1"/>
    <col min="9969" max="9969" width="6.625" style="3" bestFit="1" customWidth="1"/>
    <col min="9970" max="9971" width="9.375" style="3" customWidth="1"/>
    <col min="9972" max="10220" width="9" style="3"/>
    <col min="10221" max="10221" width="29.625" style="3" customWidth="1"/>
    <col min="10222" max="10222" width="9" style="3" bestFit="1" customWidth="1"/>
    <col min="10223" max="10223" width="6.875" style="3" bestFit="1" customWidth="1"/>
    <col min="10224" max="10224" width="6.125" style="3" bestFit="1" customWidth="1"/>
    <col min="10225" max="10225" width="6.625" style="3" bestFit="1" customWidth="1"/>
    <col min="10226" max="10227" width="9.375" style="3" customWidth="1"/>
    <col min="10228" max="10476" width="9" style="3"/>
    <col min="10477" max="10477" width="29.625" style="3" customWidth="1"/>
    <col min="10478" max="10478" width="9" style="3" bestFit="1" customWidth="1"/>
    <col min="10479" max="10479" width="6.875" style="3" bestFit="1" customWidth="1"/>
    <col min="10480" max="10480" width="6.125" style="3" bestFit="1" customWidth="1"/>
    <col min="10481" max="10481" width="6.625" style="3" bestFit="1" customWidth="1"/>
    <col min="10482" max="10483" width="9.375" style="3" customWidth="1"/>
    <col min="10484" max="10732" width="9" style="3"/>
    <col min="10733" max="10733" width="29.625" style="3" customWidth="1"/>
    <col min="10734" max="10734" width="9" style="3" bestFit="1" customWidth="1"/>
    <col min="10735" max="10735" width="6.875" style="3" bestFit="1" customWidth="1"/>
    <col min="10736" max="10736" width="6.125" style="3" bestFit="1" customWidth="1"/>
    <col min="10737" max="10737" width="6.625" style="3" bestFit="1" customWidth="1"/>
    <col min="10738" max="10739" width="9.375" style="3" customWidth="1"/>
    <col min="10740" max="10988" width="9" style="3"/>
    <col min="10989" max="10989" width="29.625" style="3" customWidth="1"/>
    <col min="10990" max="10990" width="9" style="3" bestFit="1" customWidth="1"/>
    <col min="10991" max="10991" width="6.875" style="3" bestFit="1" customWidth="1"/>
    <col min="10992" max="10992" width="6.125" style="3" bestFit="1" customWidth="1"/>
    <col min="10993" max="10993" width="6.625" style="3" bestFit="1" customWidth="1"/>
    <col min="10994" max="10995" width="9.375" style="3" customWidth="1"/>
    <col min="10996" max="11244" width="9" style="3"/>
    <col min="11245" max="11245" width="29.625" style="3" customWidth="1"/>
    <col min="11246" max="11246" width="9" style="3" bestFit="1" customWidth="1"/>
    <col min="11247" max="11247" width="6.875" style="3" bestFit="1" customWidth="1"/>
    <col min="11248" max="11248" width="6.125" style="3" bestFit="1" customWidth="1"/>
    <col min="11249" max="11249" width="6.625" style="3" bestFit="1" customWidth="1"/>
    <col min="11250" max="11251" width="9.375" style="3" customWidth="1"/>
    <col min="11252" max="11500" width="9" style="3"/>
    <col min="11501" max="11501" width="29.625" style="3" customWidth="1"/>
    <col min="11502" max="11502" width="9" style="3" bestFit="1" customWidth="1"/>
    <col min="11503" max="11503" width="6.875" style="3" bestFit="1" customWidth="1"/>
    <col min="11504" max="11504" width="6.125" style="3" bestFit="1" customWidth="1"/>
    <col min="11505" max="11505" width="6.625" style="3" bestFit="1" customWidth="1"/>
    <col min="11506" max="11507" width="9.375" style="3" customWidth="1"/>
    <col min="11508" max="11756" width="9" style="3"/>
    <col min="11757" max="11757" width="29.625" style="3" customWidth="1"/>
    <col min="11758" max="11758" width="9" style="3" bestFit="1" customWidth="1"/>
    <col min="11759" max="11759" width="6.875" style="3" bestFit="1" customWidth="1"/>
    <col min="11760" max="11760" width="6.125" style="3" bestFit="1" customWidth="1"/>
    <col min="11761" max="11761" width="6.625" style="3" bestFit="1" customWidth="1"/>
    <col min="11762" max="11763" width="9.375" style="3" customWidth="1"/>
    <col min="11764" max="12012" width="9" style="3"/>
    <col min="12013" max="12013" width="29.625" style="3" customWidth="1"/>
    <col min="12014" max="12014" width="9" style="3" bestFit="1" customWidth="1"/>
    <col min="12015" max="12015" width="6.875" style="3" bestFit="1" customWidth="1"/>
    <col min="12016" max="12016" width="6.125" style="3" bestFit="1" customWidth="1"/>
    <col min="12017" max="12017" width="6.625" style="3" bestFit="1" customWidth="1"/>
    <col min="12018" max="12019" width="9.375" style="3" customWidth="1"/>
    <col min="12020" max="12268" width="9" style="3"/>
    <col min="12269" max="12269" width="29.625" style="3" customWidth="1"/>
    <col min="12270" max="12270" width="9" style="3" bestFit="1" customWidth="1"/>
    <col min="12271" max="12271" width="6.875" style="3" bestFit="1" customWidth="1"/>
    <col min="12272" max="12272" width="6.125" style="3" bestFit="1" customWidth="1"/>
    <col min="12273" max="12273" width="6.625" style="3" bestFit="1" customWidth="1"/>
    <col min="12274" max="12275" width="9.375" style="3" customWidth="1"/>
    <col min="12276" max="12524" width="9" style="3"/>
    <col min="12525" max="12525" width="29.625" style="3" customWidth="1"/>
    <col min="12526" max="12526" width="9" style="3" bestFit="1" customWidth="1"/>
    <col min="12527" max="12527" width="6.875" style="3" bestFit="1" customWidth="1"/>
    <col min="12528" max="12528" width="6.125" style="3" bestFit="1" customWidth="1"/>
    <col min="12529" max="12529" width="6.625" style="3" bestFit="1" customWidth="1"/>
    <col min="12530" max="12531" width="9.375" style="3" customWidth="1"/>
    <col min="12532" max="12780" width="9" style="3"/>
    <col min="12781" max="12781" width="29.625" style="3" customWidth="1"/>
    <col min="12782" max="12782" width="9" style="3" bestFit="1" customWidth="1"/>
    <col min="12783" max="12783" width="6.875" style="3" bestFit="1" customWidth="1"/>
    <col min="12784" max="12784" width="6.125" style="3" bestFit="1" customWidth="1"/>
    <col min="12785" max="12785" width="6.625" style="3" bestFit="1" customWidth="1"/>
    <col min="12786" max="12787" width="9.375" style="3" customWidth="1"/>
    <col min="12788" max="13036" width="9" style="3"/>
    <col min="13037" max="13037" width="29.625" style="3" customWidth="1"/>
    <col min="13038" max="13038" width="9" style="3" bestFit="1" customWidth="1"/>
    <col min="13039" max="13039" width="6.875" style="3" bestFit="1" customWidth="1"/>
    <col min="13040" max="13040" width="6.125" style="3" bestFit="1" customWidth="1"/>
    <col min="13041" max="13041" width="6.625" style="3" bestFit="1" customWidth="1"/>
    <col min="13042" max="13043" width="9.375" style="3" customWidth="1"/>
    <col min="13044" max="13292" width="9" style="3"/>
    <col min="13293" max="13293" width="29.625" style="3" customWidth="1"/>
    <col min="13294" max="13294" width="9" style="3" bestFit="1" customWidth="1"/>
    <col min="13295" max="13295" width="6.875" style="3" bestFit="1" customWidth="1"/>
    <col min="13296" max="13296" width="6.125" style="3" bestFit="1" customWidth="1"/>
    <col min="13297" max="13297" width="6.625" style="3" bestFit="1" customWidth="1"/>
    <col min="13298" max="13299" width="9.375" style="3" customWidth="1"/>
    <col min="13300" max="13548" width="9" style="3"/>
    <col min="13549" max="13549" width="29.625" style="3" customWidth="1"/>
    <col min="13550" max="13550" width="9" style="3" bestFit="1" customWidth="1"/>
    <col min="13551" max="13551" width="6.875" style="3" bestFit="1" customWidth="1"/>
    <col min="13552" max="13552" width="6.125" style="3" bestFit="1" customWidth="1"/>
    <col min="13553" max="13553" width="6.625" style="3" bestFit="1" customWidth="1"/>
    <col min="13554" max="13555" width="9.375" style="3" customWidth="1"/>
    <col min="13556" max="13804" width="9" style="3"/>
    <col min="13805" max="13805" width="29.625" style="3" customWidth="1"/>
    <col min="13806" max="13806" width="9" style="3" bestFit="1" customWidth="1"/>
    <col min="13807" max="13807" width="6.875" style="3" bestFit="1" customWidth="1"/>
    <col min="13808" max="13808" width="6.125" style="3" bestFit="1" customWidth="1"/>
    <col min="13809" max="13809" width="6.625" style="3" bestFit="1" customWidth="1"/>
    <col min="13810" max="13811" width="9.375" style="3" customWidth="1"/>
    <col min="13812" max="14060" width="9" style="3"/>
    <col min="14061" max="14061" width="29.625" style="3" customWidth="1"/>
    <col min="14062" max="14062" width="9" style="3" bestFit="1" customWidth="1"/>
    <col min="14063" max="14063" width="6.875" style="3" bestFit="1" customWidth="1"/>
    <col min="14064" max="14064" width="6.125" style="3" bestFit="1" customWidth="1"/>
    <col min="14065" max="14065" width="6.625" style="3" bestFit="1" customWidth="1"/>
    <col min="14066" max="14067" width="9.375" style="3" customWidth="1"/>
    <col min="14068" max="14316" width="9" style="3"/>
    <col min="14317" max="14317" width="29.625" style="3" customWidth="1"/>
    <col min="14318" max="14318" width="9" style="3" bestFit="1" customWidth="1"/>
    <col min="14319" max="14319" width="6.875" style="3" bestFit="1" customWidth="1"/>
    <col min="14320" max="14320" width="6.125" style="3" bestFit="1" customWidth="1"/>
    <col min="14321" max="14321" width="6.625" style="3" bestFit="1" customWidth="1"/>
    <col min="14322" max="14323" width="9.375" style="3" customWidth="1"/>
    <col min="14324" max="14572" width="9" style="3"/>
    <col min="14573" max="14573" width="29.625" style="3" customWidth="1"/>
    <col min="14574" max="14574" width="9" style="3" bestFit="1" customWidth="1"/>
    <col min="14575" max="14575" width="6.875" style="3" bestFit="1" customWidth="1"/>
    <col min="14576" max="14576" width="6.125" style="3" bestFit="1" customWidth="1"/>
    <col min="14577" max="14577" width="6.625" style="3" bestFit="1" customWidth="1"/>
    <col min="14578" max="14579" width="9.375" style="3" customWidth="1"/>
    <col min="14580" max="14828" width="9" style="3"/>
    <col min="14829" max="14829" width="29.625" style="3" customWidth="1"/>
    <col min="14830" max="14830" width="9" style="3" bestFit="1" customWidth="1"/>
    <col min="14831" max="14831" width="6.875" style="3" bestFit="1" customWidth="1"/>
    <col min="14832" max="14832" width="6.125" style="3" bestFit="1" customWidth="1"/>
    <col min="14833" max="14833" width="6.625" style="3" bestFit="1" customWidth="1"/>
    <col min="14834" max="14835" width="9.375" style="3" customWidth="1"/>
    <col min="14836" max="15084" width="9" style="3"/>
    <col min="15085" max="15085" width="29.625" style="3" customWidth="1"/>
    <col min="15086" max="15086" width="9" style="3" bestFit="1" customWidth="1"/>
    <col min="15087" max="15087" width="6.875" style="3" bestFit="1" customWidth="1"/>
    <col min="15088" max="15088" width="6.125" style="3" bestFit="1" customWidth="1"/>
    <col min="15089" max="15089" width="6.625" style="3" bestFit="1" customWidth="1"/>
    <col min="15090" max="15091" width="9.375" style="3" customWidth="1"/>
    <col min="15092" max="15340" width="9" style="3"/>
    <col min="15341" max="15341" width="29.625" style="3" customWidth="1"/>
    <col min="15342" max="15342" width="9" style="3" bestFit="1" customWidth="1"/>
    <col min="15343" max="15343" width="6.875" style="3" bestFit="1" customWidth="1"/>
    <col min="15344" max="15344" width="6.125" style="3" bestFit="1" customWidth="1"/>
    <col min="15345" max="15345" width="6.625" style="3" bestFit="1" customWidth="1"/>
    <col min="15346" max="15347" width="9.375" style="3" customWidth="1"/>
    <col min="15348" max="15596" width="9" style="3"/>
    <col min="15597" max="15597" width="29.625" style="3" customWidth="1"/>
    <col min="15598" max="15598" width="9" style="3" bestFit="1" customWidth="1"/>
    <col min="15599" max="15599" width="6.875" style="3" bestFit="1" customWidth="1"/>
    <col min="15600" max="15600" width="6.125" style="3" bestFit="1" customWidth="1"/>
    <col min="15601" max="15601" width="6.625" style="3" bestFit="1" customWidth="1"/>
    <col min="15602" max="15603" width="9.375" style="3" customWidth="1"/>
    <col min="15604" max="15852" width="9" style="3"/>
    <col min="15853" max="15853" width="29.625" style="3" customWidth="1"/>
    <col min="15854" max="15854" width="9" style="3" bestFit="1" customWidth="1"/>
    <col min="15855" max="15855" width="6.875" style="3" bestFit="1" customWidth="1"/>
    <col min="15856" max="15856" width="6.125" style="3" bestFit="1" customWidth="1"/>
    <col min="15857" max="15857" width="6.625" style="3" bestFit="1" customWidth="1"/>
    <col min="15858" max="15859" width="9.375" style="3" customWidth="1"/>
    <col min="15860" max="16108" width="9" style="3"/>
    <col min="16109" max="16109" width="29.625" style="3" customWidth="1"/>
    <col min="16110" max="16110" width="9" style="3" bestFit="1" customWidth="1"/>
    <col min="16111" max="16111" width="6.875" style="3" bestFit="1" customWidth="1"/>
    <col min="16112" max="16112" width="6.125" style="3" bestFit="1" customWidth="1"/>
    <col min="16113" max="16113" width="6.625" style="3" bestFit="1" customWidth="1"/>
    <col min="16114" max="16115" width="9.375" style="3" customWidth="1"/>
    <col min="16116" max="16384" width="9" style="3"/>
  </cols>
  <sheetData>
    <row r="1" spans="1:18" s="2" customFormat="1" ht="20.100000000000001" customHeight="1">
      <c r="A1" s="549" t="s">
        <v>229</v>
      </c>
      <c r="B1" s="549"/>
      <c r="C1" s="549"/>
      <c r="D1" s="549"/>
      <c r="E1" s="549"/>
      <c r="F1" s="549"/>
      <c r="G1" s="549"/>
    </row>
    <row r="2" spans="1:18" s="2" customFormat="1" ht="18" customHeight="1">
      <c r="A2" s="245"/>
      <c r="B2" s="245"/>
      <c r="C2" s="245"/>
      <c r="D2" s="245"/>
      <c r="E2" s="245"/>
      <c r="F2" s="245"/>
      <c r="G2" s="245"/>
    </row>
    <row r="3" spans="1:18" s="2" customFormat="1" ht="18" customHeight="1">
      <c r="A3" s="269"/>
      <c r="B3" s="269"/>
      <c r="C3" s="269"/>
      <c r="D3" s="269"/>
      <c r="E3" s="269"/>
      <c r="F3" s="269"/>
      <c r="G3" s="269"/>
    </row>
    <row r="4" spans="1:18" ht="18" customHeight="1">
      <c r="A4" s="274"/>
      <c r="B4" s="248" t="s">
        <v>165</v>
      </c>
      <c r="C4" s="248" t="s">
        <v>154</v>
      </c>
      <c r="D4" s="248" t="s">
        <v>146</v>
      </c>
      <c r="E4" s="248" t="s">
        <v>208</v>
      </c>
      <c r="F4" s="248" t="s">
        <v>207</v>
      </c>
      <c r="G4" s="248" t="s">
        <v>178</v>
      </c>
    </row>
    <row r="5" spans="1:18" ht="18" customHeight="1">
      <c r="A5" s="4"/>
      <c r="B5" s="270" t="s">
        <v>234</v>
      </c>
      <c r="C5" s="270" t="s">
        <v>210</v>
      </c>
      <c r="D5" s="271" t="s">
        <v>231</v>
      </c>
      <c r="E5" s="270">
        <v>2020</v>
      </c>
      <c r="F5" s="270" t="s">
        <v>147</v>
      </c>
      <c r="G5" s="270">
        <v>2020</v>
      </c>
    </row>
    <row r="6" spans="1:18" ht="18" customHeight="1">
      <c r="A6" s="4"/>
      <c r="B6" s="270" t="s">
        <v>180</v>
      </c>
      <c r="C6" s="270" t="s">
        <v>183</v>
      </c>
      <c r="D6" s="270" t="s">
        <v>183</v>
      </c>
      <c r="E6" s="270"/>
      <c r="F6" s="270" t="s">
        <v>232</v>
      </c>
      <c r="G6" s="270" t="s">
        <v>373</v>
      </c>
    </row>
    <row r="7" spans="1:18" ht="18" customHeight="1">
      <c r="A7" s="4"/>
      <c r="B7" s="272"/>
      <c r="C7" s="272">
        <v>2020</v>
      </c>
      <c r="D7" s="272">
        <v>2020</v>
      </c>
      <c r="E7" s="272"/>
      <c r="F7" s="273" t="s">
        <v>233</v>
      </c>
      <c r="G7" s="272" t="s">
        <v>255</v>
      </c>
    </row>
    <row r="8" spans="1:18" ht="20.100000000000001" customHeight="1">
      <c r="A8" s="4"/>
      <c r="B8" s="4"/>
    </row>
    <row r="9" spans="1:18" ht="20.100000000000001" customHeight="1">
      <c r="A9" s="104" t="s">
        <v>85</v>
      </c>
      <c r="B9" s="105" t="s">
        <v>61</v>
      </c>
      <c r="C9" s="149">
        <v>28366</v>
      </c>
      <c r="D9" s="149">
        <v>29023</v>
      </c>
      <c r="E9" s="482">
        <v>313644</v>
      </c>
      <c r="F9" s="150">
        <v>118.34529440548</v>
      </c>
      <c r="G9" s="150">
        <v>115.350157775113</v>
      </c>
      <c r="H9" s="49"/>
      <c r="I9" s="170">
        <v>23428</v>
      </c>
      <c r="J9" s="170">
        <v>20980</v>
      </c>
      <c r="K9" s="170">
        <v>21380</v>
      </c>
      <c r="L9" s="170">
        <v>20059</v>
      </c>
      <c r="M9" s="170">
        <v>21128</v>
      </c>
      <c r="N9" s="170">
        <v>20905</v>
      </c>
      <c r="O9" s="170">
        <v>20246</v>
      </c>
      <c r="P9" s="170">
        <v>18471</v>
      </c>
      <c r="Q9" s="170">
        <v>40151</v>
      </c>
      <c r="R9" s="170">
        <v>22645</v>
      </c>
    </row>
    <row r="10" spans="1:18" ht="20.100000000000001" customHeight="1">
      <c r="A10" s="104" t="s">
        <v>86</v>
      </c>
      <c r="B10" s="105" t="s">
        <v>62</v>
      </c>
      <c r="C10" s="149">
        <v>6842.7348810283074</v>
      </c>
      <c r="D10" s="149">
        <v>7311.6793759035245</v>
      </c>
      <c r="E10" s="482">
        <v>67480.241704432221</v>
      </c>
      <c r="F10" s="150">
        <v>114.66987134650802</v>
      </c>
      <c r="G10" s="150">
        <v>92.215186666294869</v>
      </c>
      <c r="H10" s="49"/>
      <c r="I10" s="170">
        <v>6821.0705776318991</v>
      </c>
      <c r="J10" s="170">
        <v>6437.1688853922496</v>
      </c>
      <c r="K10" s="170">
        <v>7139.8598703627194</v>
      </c>
      <c r="L10" s="170">
        <v>6379.7748659735134</v>
      </c>
      <c r="M10" s="170">
        <v>6248.484725826539</v>
      </c>
      <c r="N10" s="170">
        <v>6065.9553498231553</v>
      </c>
      <c r="O10" s="170">
        <v>6039.537734771081</v>
      </c>
      <c r="P10" s="170">
        <v>5925.1599327372905</v>
      </c>
      <c r="Q10" s="170">
        <v>11934</v>
      </c>
      <c r="R10" s="170">
        <v>6855.6100968087976</v>
      </c>
    </row>
    <row r="11" spans="1:18" ht="20.100000000000001" customHeight="1">
      <c r="A11" s="104" t="s">
        <v>132</v>
      </c>
      <c r="B11" s="105" t="s">
        <v>63</v>
      </c>
      <c r="C11" s="149">
        <v>459.81756032490898</v>
      </c>
      <c r="D11" s="149">
        <v>491.70674829089302</v>
      </c>
      <c r="E11" s="482">
        <v>6010.7439794192596</v>
      </c>
      <c r="F11" s="150">
        <v>66.495272847901802</v>
      </c>
      <c r="G11" s="150">
        <v>79.351997279748701</v>
      </c>
      <c r="H11" s="49"/>
      <c r="I11" s="170">
        <v>574.86393844834504</v>
      </c>
      <c r="J11" s="170">
        <v>560.759105309544</v>
      </c>
      <c r="K11" s="170">
        <v>462.14792406088401</v>
      </c>
      <c r="L11" s="170">
        <v>589.70467592482305</v>
      </c>
      <c r="M11" s="170">
        <v>427.06981729830102</v>
      </c>
      <c r="N11" s="170">
        <v>503.23591624782603</v>
      </c>
      <c r="O11" s="170">
        <v>459.94021104785497</v>
      </c>
      <c r="P11" s="170">
        <v>444.48621995664701</v>
      </c>
      <c r="Q11" s="170">
        <v>813.66489602438992</v>
      </c>
      <c r="R11" s="170">
        <v>478.337819489769</v>
      </c>
    </row>
    <row r="12" spans="1:18" ht="20.100000000000001" customHeight="1">
      <c r="A12" s="104" t="s">
        <v>141</v>
      </c>
      <c r="B12" s="105" t="s">
        <v>64</v>
      </c>
      <c r="C12" s="149">
        <v>9679.8203173374604</v>
      </c>
      <c r="D12" s="149">
        <v>10029.084407652899</v>
      </c>
      <c r="E12" s="482">
        <v>103124.43445360901</v>
      </c>
      <c r="F12" s="150">
        <v>98.763139323255203</v>
      </c>
      <c r="G12" s="150">
        <v>86.794365505652706</v>
      </c>
      <c r="H12" s="49"/>
      <c r="I12" s="170">
        <v>12385.0454546004</v>
      </c>
      <c r="J12" s="170">
        <v>11423.5005436097</v>
      </c>
      <c r="K12" s="170">
        <v>11278.791051906001</v>
      </c>
      <c r="L12" s="170">
        <v>10806.1907223539</v>
      </c>
      <c r="M12" s="170">
        <v>9852.1893122339407</v>
      </c>
      <c r="N12" s="170">
        <v>10492.0039110875</v>
      </c>
      <c r="O12" s="170">
        <v>9262.7904441998799</v>
      </c>
      <c r="P12" s="170">
        <v>9187.9840605650097</v>
      </c>
      <c r="Q12" s="170">
        <v>18326.558190426618</v>
      </c>
      <c r="R12" s="170">
        <v>10809.459572731201</v>
      </c>
    </row>
    <row r="13" spans="1:18" ht="20.100000000000001" customHeight="1">
      <c r="A13" s="104" t="s">
        <v>90</v>
      </c>
      <c r="B13" s="105" t="s">
        <v>70</v>
      </c>
      <c r="C13" s="149">
        <v>13359.691947749401</v>
      </c>
      <c r="D13" s="149">
        <v>13645.725582732501</v>
      </c>
      <c r="E13" s="482">
        <v>119999</v>
      </c>
      <c r="F13" s="150">
        <v>120.765468307144</v>
      </c>
      <c r="G13" s="150">
        <v>120.27</v>
      </c>
      <c r="H13" s="49"/>
      <c r="I13" s="170">
        <v>6683.6659262732101</v>
      </c>
      <c r="J13" s="170">
        <v>6796</v>
      </c>
      <c r="K13" s="170">
        <v>6585</v>
      </c>
      <c r="L13" s="170">
        <v>5343</v>
      </c>
      <c r="M13" s="170">
        <v>3923.04125530585</v>
      </c>
      <c r="N13" s="170">
        <v>3729.1262433235702</v>
      </c>
      <c r="O13" s="170">
        <v>3668.1718408199199</v>
      </c>
      <c r="P13" s="170">
        <v>4056.7406495003402</v>
      </c>
      <c r="Q13" s="170">
        <v>7276</v>
      </c>
      <c r="R13" s="170">
        <v>4353.7844410907301</v>
      </c>
    </row>
    <row r="14" spans="1:18" ht="20.100000000000001" customHeight="1">
      <c r="A14" s="104" t="s">
        <v>87</v>
      </c>
      <c r="B14" s="105" t="s">
        <v>65</v>
      </c>
      <c r="C14" s="149">
        <v>659</v>
      </c>
      <c r="D14" s="149">
        <v>589</v>
      </c>
      <c r="E14" s="482">
        <v>12265</v>
      </c>
      <c r="F14" s="150">
        <v>49.412751677852299</v>
      </c>
      <c r="G14" s="150">
        <v>53.277442335259103</v>
      </c>
      <c r="H14" s="49"/>
      <c r="I14" s="170">
        <v>623</v>
      </c>
      <c r="J14" s="170">
        <v>382</v>
      </c>
      <c r="K14" s="170">
        <v>1652</v>
      </c>
      <c r="L14" s="170">
        <v>2249</v>
      </c>
      <c r="M14" s="170">
        <v>2320</v>
      </c>
      <c r="N14" s="170">
        <v>1672</v>
      </c>
      <c r="O14" s="170">
        <v>2185</v>
      </c>
      <c r="P14" s="170">
        <v>2304</v>
      </c>
      <c r="Q14" s="170">
        <v>1783</v>
      </c>
      <c r="R14" s="170">
        <v>1025</v>
      </c>
    </row>
    <row r="15" spans="1:18" ht="20.100000000000001" customHeight="1">
      <c r="A15" s="104" t="s">
        <v>133</v>
      </c>
      <c r="B15" s="105" t="s">
        <v>66</v>
      </c>
      <c r="C15" s="149">
        <v>7290</v>
      </c>
      <c r="D15" s="149">
        <v>7317</v>
      </c>
      <c r="E15" s="482">
        <v>59187</v>
      </c>
      <c r="F15" s="150">
        <v>129.002115655853</v>
      </c>
      <c r="G15" s="150">
        <v>97.879905406075807</v>
      </c>
      <c r="H15" s="49"/>
      <c r="I15" s="170">
        <v>5557</v>
      </c>
      <c r="J15" s="170">
        <v>5203</v>
      </c>
      <c r="K15" s="170">
        <v>5520</v>
      </c>
      <c r="L15" s="170">
        <v>5254</v>
      </c>
      <c r="M15" s="170">
        <v>5164</v>
      </c>
      <c r="N15" s="170">
        <v>5275</v>
      </c>
      <c r="O15" s="170">
        <v>5578</v>
      </c>
      <c r="P15" s="170">
        <v>5383</v>
      </c>
      <c r="Q15" s="170">
        <v>9350</v>
      </c>
      <c r="R15" s="170">
        <v>5477</v>
      </c>
    </row>
    <row r="16" spans="1:18" ht="20.100000000000001" customHeight="1">
      <c r="A16" s="104" t="s">
        <v>88</v>
      </c>
      <c r="B16" s="105" t="s">
        <v>66</v>
      </c>
      <c r="C16" s="149">
        <v>148481.54313346499</v>
      </c>
      <c r="D16" s="149">
        <v>145553.90968212899</v>
      </c>
      <c r="E16" s="482">
        <v>1638175.31309316</v>
      </c>
      <c r="F16" s="150">
        <v>79.863284514608196</v>
      </c>
      <c r="G16" s="150">
        <v>85.025344316870203</v>
      </c>
      <c r="H16" s="49"/>
      <c r="I16" s="170">
        <v>203793.54147581299</v>
      </c>
      <c r="J16" s="170">
        <v>194326.79132746599</v>
      </c>
      <c r="K16" s="170">
        <v>195806.89019109501</v>
      </c>
      <c r="L16" s="170">
        <v>196955.04353243299</v>
      </c>
      <c r="M16" s="170">
        <v>181340.998458638</v>
      </c>
      <c r="N16" s="170">
        <v>175122.27221826799</v>
      </c>
      <c r="O16" s="170">
        <v>164955.915367879</v>
      </c>
      <c r="P16" s="170">
        <v>160048.16384845099</v>
      </c>
      <c r="Q16" s="170">
        <v>302737.46771005797</v>
      </c>
      <c r="R16" s="170">
        <v>173567.590658175</v>
      </c>
    </row>
    <row r="17" spans="1:18" ht="20.100000000000001" customHeight="1">
      <c r="A17" s="104" t="s">
        <v>89</v>
      </c>
      <c r="B17" s="106" t="s">
        <v>67</v>
      </c>
      <c r="C17" s="149">
        <v>546.05877582544895</v>
      </c>
      <c r="D17" s="149">
        <v>550.54628306622897</v>
      </c>
      <c r="E17" s="482">
        <v>6352.3381116045603</v>
      </c>
      <c r="F17" s="150">
        <v>113.56881851400701</v>
      </c>
      <c r="G17" s="150">
        <v>106.193587870652</v>
      </c>
      <c r="H17" s="49"/>
      <c r="I17" s="170">
        <v>475.32149063525799</v>
      </c>
      <c r="J17" s="170">
        <v>497.28665765591802</v>
      </c>
      <c r="K17" s="170">
        <v>499.41231898049801</v>
      </c>
      <c r="L17" s="170">
        <v>684.34485421896102</v>
      </c>
      <c r="M17" s="170">
        <v>488.07545858273801</v>
      </c>
      <c r="N17" s="170">
        <v>425.01417262019697</v>
      </c>
      <c r="O17" s="170">
        <v>434.10727939756703</v>
      </c>
      <c r="P17" s="170">
        <v>352.033133809616</v>
      </c>
      <c r="Q17" s="170">
        <v>715.87549720023412</v>
      </c>
      <c r="R17" s="170">
        <v>349.78938018922599</v>
      </c>
    </row>
    <row r="18" spans="1:18" ht="20.100000000000001" customHeight="1">
      <c r="A18" s="104" t="s">
        <v>140</v>
      </c>
      <c r="B18" s="105" t="s">
        <v>68</v>
      </c>
      <c r="C18" s="149">
        <v>2304.39834110641</v>
      </c>
      <c r="D18" s="149">
        <v>2325.3829088039001</v>
      </c>
      <c r="E18" s="482">
        <v>27331.789409485598</v>
      </c>
      <c r="F18" s="150">
        <v>97.643442622950801</v>
      </c>
      <c r="G18" s="150">
        <v>103.455202892728</v>
      </c>
      <c r="H18" s="49"/>
      <c r="I18" s="170">
        <v>2053.5595551409901</v>
      </c>
      <c r="J18" s="170">
        <v>2035.9910798593701</v>
      </c>
      <c r="K18" s="170">
        <v>2093.5766377269101</v>
      </c>
      <c r="L18" s="170">
        <v>2005.73426131879</v>
      </c>
      <c r="M18" s="170">
        <v>1880.68087823779</v>
      </c>
      <c r="N18" s="170">
        <v>1803.3307856784099</v>
      </c>
      <c r="O18" s="170">
        <v>1809.4309507067501</v>
      </c>
      <c r="P18" s="170">
        <v>1603.2453727488</v>
      </c>
      <c r="Q18" s="170">
        <v>3429.5127789337694</v>
      </c>
      <c r="R18" s="170">
        <v>1738.5470330774201</v>
      </c>
    </row>
    <row r="19" spans="1:18" ht="20.100000000000001" customHeight="1">
      <c r="H19" s="49"/>
    </row>
    <row r="20" spans="1:18" ht="20.100000000000001" customHeight="1"/>
    <row r="21" spans="1:18" ht="20.100000000000001" customHeight="1"/>
    <row r="22" spans="1:18" ht="20.100000000000001" customHeight="1"/>
    <row r="23" spans="1:18" ht="20.100000000000001" customHeight="1"/>
    <row r="24" spans="1:18" ht="20.100000000000001" customHeight="1"/>
    <row r="25" spans="1:18" ht="20.100000000000001" customHeight="1"/>
    <row r="26" spans="1:18" ht="20.100000000000001" customHeight="1"/>
    <row r="27" spans="1:18" ht="20.100000000000001" customHeight="1"/>
    <row r="28" spans="1:18" ht="20.100000000000001" customHeight="1"/>
    <row r="29" spans="1:18" ht="20.100000000000001" customHeight="1"/>
    <row r="30" spans="1:18" ht="20.100000000000001" customHeight="1"/>
    <row r="31" spans="1:18" ht="20.100000000000001" customHeight="1"/>
    <row r="32" spans="1:1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mergeCells count="1">
    <mergeCell ref="A1:G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39"/>
  <sheetViews>
    <sheetView workbookViewId="0">
      <selection activeCell="P18" sqref="P17:P18"/>
    </sheetView>
  </sheetViews>
  <sheetFormatPr defaultRowHeight="18" customHeight="1"/>
  <cols>
    <col min="1" max="1" width="28.625" style="3" customWidth="1"/>
    <col min="2" max="4" width="9.125" style="3" customWidth="1"/>
    <col min="5" max="6" width="12.625" style="3" customWidth="1"/>
    <col min="7" max="7" width="9" style="3"/>
    <col min="8" max="17" width="0" style="3" hidden="1" customWidth="1"/>
    <col min="18" max="231" width="9" style="3"/>
    <col min="232" max="232" width="29.625" style="3" customWidth="1"/>
    <col min="233" max="233" width="9" style="3" bestFit="1" customWidth="1"/>
    <col min="234" max="234" width="6.875" style="3" bestFit="1" customWidth="1"/>
    <col min="235" max="235" width="6.125" style="3" bestFit="1" customWidth="1"/>
    <col min="236" max="236" width="6.625" style="3" bestFit="1" customWidth="1"/>
    <col min="237" max="238" width="9.375" style="3" customWidth="1"/>
    <col min="239" max="487" width="9" style="3"/>
    <col min="488" max="488" width="29.625" style="3" customWidth="1"/>
    <col min="489" max="489" width="9" style="3" bestFit="1" customWidth="1"/>
    <col min="490" max="490" width="6.875" style="3" bestFit="1" customWidth="1"/>
    <col min="491" max="491" width="6.125" style="3" bestFit="1" customWidth="1"/>
    <col min="492" max="492" width="6.625" style="3" bestFit="1" customWidth="1"/>
    <col min="493" max="494" width="9.375" style="3" customWidth="1"/>
    <col min="495" max="743" width="9" style="3"/>
    <col min="744" max="744" width="29.625" style="3" customWidth="1"/>
    <col min="745" max="745" width="9" style="3" bestFit="1" customWidth="1"/>
    <col min="746" max="746" width="6.875" style="3" bestFit="1" customWidth="1"/>
    <col min="747" max="747" width="6.125" style="3" bestFit="1" customWidth="1"/>
    <col min="748" max="748" width="6.625" style="3" bestFit="1" customWidth="1"/>
    <col min="749" max="750" width="9.375" style="3" customWidth="1"/>
    <col min="751" max="999" width="9" style="3"/>
    <col min="1000" max="1000" width="29.625" style="3" customWidth="1"/>
    <col min="1001" max="1001" width="9" style="3" bestFit="1" customWidth="1"/>
    <col min="1002" max="1002" width="6.875" style="3" bestFit="1" customWidth="1"/>
    <col min="1003" max="1003" width="6.125" style="3" bestFit="1" customWidth="1"/>
    <col min="1004" max="1004" width="6.625" style="3" bestFit="1" customWidth="1"/>
    <col min="1005" max="1006" width="9.375" style="3" customWidth="1"/>
    <col min="1007" max="1255" width="9" style="3"/>
    <col min="1256" max="1256" width="29.625" style="3" customWidth="1"/>
    <col min="1257" max="1257" width="9" style="3" bestFit="1" customWidth="1"/>
    <col min="1258" max="1258" width="6.875" style="3" bestFit="1" customWidth="1"/>
    <col min="1259" max="1259" width="6.125" style="3" bestFit="1" customWidth="1"/>
    <col min="1260" max="1260" width="6.625" style="3" bestFit="1" customWidth="1"/>
    <col min="1261" max="1262" width="9.375" style="3" customWidth="1"/>
    <col min="1263" max="1511" width="9" style="3"/>
    <col min="1512" max="1512" width="29.625" style="3" customWidth="1"/>
    <col min="1513" max="1513" width="9" style="3" bestFit="1" customWidth="1"/>
    <col min="1514" max="1514" width="6.875" style="3" bestFit="1" customWidth="1"/>
    <col min="1515" max="1515" width="6.125" style="3" bestFit="1" customWidth="1"/>
    <col min="1516" max="1516" width="6.625" style="3" bestFit="1" customWidth="1"/>
    <col min="1517" max="1518" width="9.375" style="3" customWidth="1"/>
    <col min="1519" max="1767" width="9" style="3"/>
    <col min="1768" max="1768" width="29.625" style="3" customWidth="1"/>
    <col min="1769" max="1769" width="9" style="3" bestFit="1" customWidth="1"/>
    <col min="1770" max="1770" width="6.875" style="3" bestFit="1" customWidth="1"/>
    <col min="1771" max="1771" width="6.125" style="3" bestFit="1" customWidth="1"/>
    <col min="1772" max="1772" width="6.625" style="3" bestFit="1" customWidth="1"/>
    <col min="1773" max="1774" width="9.375" style="3" customWidth="1"/>
    <col min="1775" max="2023" width="9" style="3"/>
    <col min="2024" max="2024" width="29.625" style="3" customWidth="1"/>
    <col min="2025" max="2025" width="9" style="3" bestFit="1" customWidth="1"/>
    <col min="2026" max="2026" width="6.875" style="3" bestFit="1" customWidth="1"/>
    <col min="2027" max="2027" width="6.125" style="3" bestFit="1" customWidth="1"/>
    <col min="2028" max="2028" width="6.625" style="3" bestFit="1" customWidth="1"/>
    <col min="2029" max="2030" width="9.375" style="3" customWidth="1"/>
    <col min="2031" max="2279" width="9" style="3"/>
    <col min="2280" max="2280" width="29.625" style="3" customWidth="1"/>
    <col min="2281" max="2281" width="9" style="3" bestFit="1" customWidth="1"/>
    <col min="2282" max="2282" width="6.875" style="3" bestFit="1" customWidth="1"/>
    <col min="2283" max="2283" width="6.125" style="3" bestFit="1" customWidth="1"/>
    <col min="2284" max="2284" width="6.625" style="3" bestFit="1" customWidth="1"/>
    <col min="2285" max="2286" width="9.375" style="3" customWidth="1"/>
    <col min="2287" max="2535" width="9" style="3"/>
    <col min="2536" max="2536" width="29.625" style="3" customWidth="1"/>
    <col min="2537" max="2537" width="9" style="3" bestFit="1" customWidth="1"/>
    <col min="2538" max="2538" width="6.875" style="3" bestFit="1" customWidth="1"/>
    <col min="2539" max="2539" width="6.125" style="3" bestFit="1" customWidth="1"/>
    <col min="2540" max="2540" width="6.625" style="3" bestFit="1" customWidth="1"/>
    <col min="2541" max="2542" width="9.375" style="3" customWidth="1"/>
    <col min="2543" max="2791" width="9" style="3"/>
    <col min="2792" max="2792" width="29.625" style="3" customWidth="1"/>
    <col min="2793" max="2793" width="9" style="3" bestFit="1" customWidth="1"/>
    <col min="2794" max="2794" width="6.875" style="3" bestFit="1" customWidth="1"/>
    <col min="2795" max="2795" width="6.125" style="3" bestFit="1" customWidth="1"/>
    <col min="2796" max="2796" width="6.625" style="3" bestFit="1" customWidth="1"/>
    <col min="2797" max="2798" width="9.375" style="3" customWidth="1"/>
    <col min="2799" max="3047" width="9" style="3"/>
    <col min="3048" max="3048" width="29.625" style="3" customWidth="1"/>
    <col min="3049" max="3049" width="9" style="3" bestFit="1" customWidth="1"/>
    <col min="3050" max="3050" width="6.875" style="3" bestFit="1" customWidth="1"/>
    <col min="3051" max="3051" width="6.125" style="3" bestFit="1" customWidth="1"/>
    <col min="3052" max="3052" width="6.625" style="3" bestFit="1" customWidth="1"/>
    <col min="3053" max="3054" width="9.375" style="3" customWidth="1"/>
    <col min="3055" max="3303" width="9" style="3"/>
    <col min="3304" max="3304" width="29.625" style="3" customWidth="1"/>
    <col min="3305" max="3305" width="9" style="3" bestFit="1" customWidth="1"/>
    <col min="3306" max="3306" width="6.875" style="3" bestFit="1" customWidth="1"/>
    <col min="3307" max="3307" width="6.125" style="3" bestFit="1" customWidth="1"/>
    <col min="3308" max="3308" width="6.625" style="3" bestFit="1" customWidth="1"/>
    <col min="3309" max="3310" width="9.375" style="3" customWidth="1"/>
    <col min="3311" max="3559" width="9" style="3"/>
    <col min="3560" max="3560" width="29.625" style="3" customWidth="1"/>
    <col min="3561" max="3561" width="9" style="3" bestFit="1" customWidth="1"/>
    <col min="3562" max="3562" width="6.875" style="3" bestFit="1" customWidth="1"/>
    <col min="3563" max="3563" width="6.125" style="3" bestFit="1" customWidth="1"/>
    <col min="3564" max="3564" width="6.625" style="3" bestFit="1" customWidth="1"/>
    <col min="3565" max="3566" width="9.375" style="3" customWidth="1"/>
    <col min="3567" max="3815" width="9" style="3"/>
    <col min="3816" max="3816" width="29.625" style="3" customWidth="1"/>
    <col min="3817" max="3817" width="9" style="3" bestFit="1" customWidth="1"/>
    <col min="3818" max="3818" width="6.875" style="3" bestFit="1" customWidth="1"/>
    <col min="3819" max="3819" width="6.125" style="3" bestFit="1" customWidth="1"/>
    <col min="3820" max="3820" width="6.625" style="3" bestFit="1" customWidth="1"/>
    <col min="3821" max="3822" width="9.375" style="3" customWidth="1"/>
    <col min="3823" max="4071" width="9" style="3"/>
    <col min="4072" max="4072" width="29.625" style="3" customWidth="1"/>
    <col min="4073" max="4073" width="9" style="3" bestFit="1" customWidth="1"/>
    <col min="4074" max="4074" width="6.875" style="3" bestFit="1" customWidth="1"/>
    <col min="4075" max="4075" width="6.125" style="3" bestFit="1" customWidth="1"/>
    <col min="4076" max="4076" width="6.625" style="3" bestFit="1" customWidth="1"/>
    <col min="4077" max="4078" width="9.375" style="3" customWidth="1"/>
    <col min="4079" max="4327" width="9" style="3"/>
    <col min="4328" max="4328" width="29.625" style="3" customWidth="1"/>
    <col min="4329" max="4329" width="9" style="3" bestFit="1" customWidth="1"/>
    <col min="4330" max="4330" width="6.875" style="3" bestFit="1" customWidth="1"/>
    <col min="4331" max="4331" width="6.125" style="3" bestFit="1" customWidth="1"/>
    <col min="4332" max="4332" width="6.625" style="3" bestFit="1" customWidth="1"/>
    <col min="4333" max="4334" width="9.375" style="3" customWidth="1"/>
    <col min="4335" max="4583" width="9" style="3"/>
    <col min="4584" max="4584" width="29.625" style="3" customWidth="1"/>
    <col min="4585" max="4585" width="9" style="3" bestFit="1" customWidth="1"/>
    <col min="4586" max="4586" width="6.875" style="3" bestFit="1" customWidth="1"/>
    <col min="4587" max="4587" width="6.125" style="3" bestFit="1" customWidth="1"/>
    <col min="4588" max="4588" width="6.625" style="3" bestFit="1" customWidth="1"/>
    <col min="4589" max="4590" width="9.375" style="3" customWidth="1"/>
    <col min="4591" max="4839" width="9" style="3"/>
    <col min="4840" max="4840" width="29.625" style="3" customWidth="1"/>
    <col min="4841" max="4841" width="9" style="3" bestFit="1" customWidth="1"/>
    <col min="4842" max="4842" width="6.875" style="3" bestFit="1" customWidth="1"/>
    <col min="4843" max="4843" width="6.125" style="3" bestFit="1" customWidth="1"/>
    <col min="4844" max="4844" width="6.625" style="3" bestFit="1" customWidth="1"/>
    <col min="4845" max="4846" width="9.375" style="3" customWidth="1"/>
    <col min="4847" max="5095" width="9" style="3"/>
    <col min="5096" max="5096" width="29.625" style="3" customWidth="1"/>
    <col min="5097" max="5097" width="9" style="3" bestFit="1" customWidth="1"/>
    <col min="5098" max="5098" width="6.875" style="3" bestFit="1" customWidth="1"/>
    <col min="5099" max="5099" width="6.125" style="3" bestFit="1" customWidth="1"/>
    <col min="5100" max="5100" width="6.625" style="3" bestFit="1" customWidth="1"/>
    <col min="5101" max="5102" width="9.375" style="3" customWidth="1"/>
    <col min="5103" max="5351" width="9" style="3"/>
    <col min="5352" max="5352" width="29.625" style="3" customWidth="1"/>
    <col min="5353" max="5353" width="9" style="3" bestFit="1" customWidth="1"/>
    <col min="5354" max="5354" width="6.875" style="3" bestFit="1" customWidth="1"/>
    <col min="5355" max="5355" width="6.125" style="3" bestFit="1" customWidth="1"/>
    <col min="5356" max="5356" width="6.625" style="3" bestFit="1" customWidth="1"/>
    <col min="5357" max="5358" width="9.375" style="3" customWidth="1"/>
    <col min="5359" max="5607" width="9" style="3"/>
    <col min="5608" max="5608" width="29.625" style="3" customWidth="1"/>
    <col min="5609" max="5609" width="9" style="3" bestFit="1" customWidth="1"/>
    <col min="5610" max="5610" width="6.875" style="3" bestFit="1" customWidth="1"/>
    <col min="5611" max="5611" width="6.125" style="3" bestFit="1" customWidth="1"/>
    <col min="5612" max="5612" width="6.625" style="3" bestFit="1" customWidth="1"/>
    <col min="5613" max="5614" width="9.375" style="3" customWidth="1"/>
    <col min="5615" max="5863" width="9" style="3"/>
    <col min="5864" max="5864" width="29.625" style="3" customWidth="1"/>
    <col min="5865" max="5865" width="9" style="3" bestFit="1" customWidth="1"/>
    <col min="5866" max="5866" width="6.875" style="3" bestFit="1" customWidth="1"/>
    <col min="5867" max="5867" width="6.125" style="3" bestFit="1" customWidth="1"/>
    <col min="5868" max="5868" width="6.625" style="3" bestFit="1" customWidth="1"/>
    <col min="5869" max="5870" width="9.375" style="3" customWidth="1"/>
    <col min="5871" max="6119" width="9" style="3"/>
    <col min="6120" max="6120" width="29.625" style="3" customWidth="1"/>
    <col min="6121" max="6121" width="9" style="3" bestFit="1" customWidth="1"/>
    <col min="6122" max="6122" width="6.875" style="3" bestFit="1" customWidth="1"/>
    <col min="6123" max="6123" width="6.125" style="3" bestFit="1" customWidth="1"/>
    <col min="6124" max="6124" width="6.625" style="3" bestFit="1" customWidth="1"/>
    <col min="6125" max="6126" width="9.375" style="3" customWidth="1"/>
    <col min="6127" max="6375" width="9" style="3"/>
    <col min="6376" max="6376" width="29.625" style="3" customWidth="1"/>
    <col min="6377" max="6377" width="9" style="3" bestFit="1" customWidth="1"/>
    <col min="6378" max="6378" width="6.875" style="3" bestFit="1" customWidth="1"/>
    <col min="6379" max="6379" width="6.125" style="3" bestFit="1" customWidth="1"/>
    <col min="6380" max="6380" width="6.625" style="3" bestFit="1" customWidth="1"/>
    <col min="6381" max="6382" width="9.375" style="3" customWidth="1"/>
    <col min="6383" max="6631" width="9" style="3"/>
    <col min="6632" max="6632" width="29.625" style="3" customWidth="1"/>
    <col min="6633" max="6633" width="9" style="3" bestFit="1" customWidth="1"/>
    <col min="6634" max="6634" width="6.875" style="3" bestFit="1" customWidth="1"/>
    <col min="6635" max="6635" width="6.125" style="3" bestFit="1" customWidth="1"/>
    <col min="6636" max="6636" width="6.625" style="3" bestFit="1" customWidth="1"/>
    <col min="6637" max="6638" width="9.375" style="3" customWidth="1"/>
    <col min="6639" max="6887" width="9" style="3"/>
    <col min="6888" max="6888" width="29.625" style="3" customWidth="1"/>
    <col min="6889" max="6889" width="9" style="3" bestFit="1" customWidth="1"/>
    <col min="6890" max="6890" width="6.875" style="3" bestFit="1" customWidth="1"/>
    <col min="6891" max="6891" width="6.125" style="3" bestFit="1" customWidth="1"/>
    <col min="6892" max="6892" width="6.625" style="3" bestFit="1" customWidth="1"/>
    <col min="6893" max="6894" width="9.375" style="3" customWidth="1"/>
    <col min="6895" max="7143" width="9" style="3"/>
    <col min="7144" max="7144" width="29.625" style="3" customWidth="1"/>
    <col min="7145" max="7145" width="9" style="3" bestFit="1" customWidth="1"/>
    <col min="7146" max="7146" width="6.875" style="3" bestFit="1" customWidth="1"/>
    <col min="7147" max="7147" width="6.125" style="3" bestFit="1" customWidth="1"/>
    <col min="7148" max="7148" width="6.625" style="3" bestFit="1" customWidth="1"/>
    <col min="7149" max="7150" width="9.375" style="3" customWidth="1"/>
    <col min="7151" max="7399" width="9" style="3"/>
    <col min="7400" max="7400" width="29.625" style="3" customWidth="1"/>
    <col min="7401" max="7401" width="9" style="3" bestFit="1" customWidth="1"/>
    <col min="7402" max="7402" width="6.875" style="3" bestFit="1" customWidth="1"/>
    <col min="7403" max="7403" width="6.125" style="3" bestFit="1" customWidth="1"/>
    <col min="7404" max="7404" width="6.625" style="3" bestFit="1" customWidth="1"/>
    <col min="7405" max="7406" width="9.375" style="3" customWidth="1"/>
    <col min="7407" max="7655" width="9" style="3"/>
    <col min="7656" max="7656" width="29.625" style="3" customWidth="1"/>
    <col min="7657" max="7657" width="9" style="3" bestFit="1" customWidth="1"/>
    <col min="7658" max="7658" width="6.875" style="3" bestFit="1" customWidth="1"/>
    <col min="7659" max="7659" width="6.125" style="3" bestFit="1" customWidth="1"/>
    <col min="7660" max="7660" width="6.625" style="3" bestFit="1" customWidth="1"/>
    <col min="7661" max="7662" width="9.375" style="3" customWidth="1"/>
    <col min="7663" max="7911" width="9" style="3"/>
    <col min="7912" max="7912" width="29.625" style="3" customWidth="1"/>
    <col min="7913" max="7913" width="9" style="3" bestFit="1" customWidth="1"/>
    <col min="7914" max="7914" width="6.875" style="3" bestFit="1" customWidth="1"/>
    <col min="7915" max="7915" width="6.125" style="3" bestFit="1" customWidth="1"/>
    <col min="7916" max="7916" width="6.625" style="3" bestFit="1" customWidth="1"/>
    <col min="7917" max="7918" width="9.375" style="3" customWidth="1"/>
    <col min="7919" max="8167" width="9" style="3"/>
    <col min="8168" max="8168" width="29.625" style="3" customWidth="1"/>
    <col min="8169" max="8169" width="9" style="3" bestFit="1" customWidth="1"/>
    <col min="8170" max="8170" width="6.875" style="3" bestFit="1" customWidth="1"/>
    <col min="8171" max="8171" width="6.125" style="3" bestFit="1" customWidth="1"/>
    <col min="8172" max="8172" width="6.625" style="3" bestFit="1" customWidth="1"/>
    <col min="8173" max="8174" width="9.375" style="3" customWidth="1"/>
    <col min="8175" max="8423" width="9" style="3"/>
    <col min="8424" max="8424" width="29.625" style="3" customWidth="1"/>
    <col min="8425" max="8425" width="9" style="3" bestFit="1" customWidth="1"/>
    <col min="8426" max="8426" width="6.875" style="3" bestFit="1" customWidth="1"/>
    <col min="8427" max="8427" width="6.125" style="3" bestFit="1" customWidth="1"/>
    <col min="8428" max="8428" width="6.625" style="3" bestFit="1" customWidth="1"/>
    <col min="8429" max="8430" width="9.375" style="3" customWidth="1"/>
    <col min="8431" max="8679" width="9" style="3"/>
    <col min="8680" max="8680" width="29.625" style="3" customWidth="1"/>
    <col min="8681" max="8681" width="9" style="3" bestFit="1" customWidth="1"/>
    <col min="8682" max="8682" width="6.875" style="3" bestFit="1" customWidth="1"/>
    <col min="8683" max="8683" width="6.125" style="3" bestFit="1" customWidth="1"/>
    <col min="8684" max="8684" width="6.625" style="3" bestFit="1" customWidth="1"/>
    <col min="8685" max="8686" width="9.375" style="3" customWidth="1"/>
    <col min="8687" max="8935" width="9" style="3"/>
    <col min="8936" max="8936" width="29.625" style="3" customWidth="1"/>
    <col min="8937" max="8937" width="9" style="3" bestFit="1" customWidth="1"/>
    <col min="8938" max="8938" width="6.875" style="3" bestFit="1" customWidth="1"/>
    <col min="8939" max="8939" width="6.125" style="3" bestFit="1" customWidth="1"/>
    <col min="8940" max="8940" width="6.625" style="3" bestFit="1" customWidth="1"/>
    <col min="8941" max="8942" width="9.375" style="3" customWidth="1"/>
    <col min="8943" max="9191" width="9" style="3"/>
    <col min="9192" max="9192" width="29.625" style="3" customWidth="1"/>
    <col min="9193" max="9193" width="9" style="3" bestFit="1" customWidth="1"/>
    <col min="9194" max="9194" width="6.875" style="3" bestFit="1" customWidth="1"/>
    <col min="9195" max="9195" width="6.125" style="3" bestFit="1" customWidth="1"/>
    <col min="9196" max="9196" width="6.625" style="3" bestFit="1" customWidth="1"/>
    <col min="9197" max="9198" width="9.375" style="3" customWidth="1"/>
    <col min="9199" max="9447" width="9" style="3"/>
    <col min="9448" max="9448" width="29.625" style="3" customWidth="1"/>
    <col min="9449" max="9449" width="9" style="3" bestFit="1" customWidth="1"/>
    <col min="9450" max="9450" width="6.875" style="3" bestFit="1" customWidth="1"/>
    <col min="9451" max="9451" width="6.125" style="3" bestFit="1" customWidth="1"/>
    <col min="9452" max="9452" width="6.625" style="3" bestFit="1" customWidth="1"/>
    <col min="9453" max="9454" width="9.375" style="3" customWidth="1"/>
    <col min="9455" max="9703" width="9" style="3"/>
    <col min="9704" max="9704" width="29.625" style="3" customWidth="1"/>
    <col min="9705" max="9705" width="9" style="3" bestFit="1" customWidth="1"/>
    <col min="9706" max="9706" width="6.875" style="3" bestFit="1" customWidth="1"/>
    <col min="9707" max="9707" width="6.125" style="3" bestFit="1" customWidth="1"/>
    <col min="9708" max="9708" width="6.625" style="3" bestFit="1" customWidth="1"/>
    <col min="9709" max="9710" width="9.375" style="3" customWidth="1"/>
    <col min="9711" max="9959" width="9" style="3"/>
    <col min="9960" max="9960" width="29.625" style="3" customWidth="1"/>
    <col min="9961" max="9961" width="9" style="3" bestFit="1" customWidth="1"/>
    <col min="9962" max="9962" width="6.875" style="3" bestFit="1" customWidth="1"/>
    <col min="9963" max="9963" width="6.125" style="3" bestFit="1" customWidth="1"/>
    <col min="9964" max="9964" width="6.625" style="3" bestFit="1" customWidth="1"/>
    <col min="9965" max="9966" width="9.375" style="3" customWidth="1"/>
    <col min="9967" max="10215" width="9" style="3"/>
    <col min="10216" max="10216" width="29.625" style="3" customWidth="1"/>
    <col min="10217" max="10217" width="9" style="3" bestFit="1" customWidth="1"/>
    <col min="10218" max="10218" width="6.875" style="3" bestFit="1" customWidth="1"/>
    <col min="10219" max="10219" width="6.125" style="3" bestFit="1" customWidth="1"/>
    <col min="10220" max="10220" width="6.625" style="3" bestFit="1" customWidth="1"/>
    <col min="10221" max="10222" width="9.375" style="3" customWidth="1"/>
    <col min="10223" max="10471" width="9" style="3"/>
    <col min="10472" max="10472" width="29.625" style="3" customWidth="1"/>
    <col min="10473" max="10473" width="9" style="3" bestFit="1" customWidth="1"/>
    <col min="10474" max="10474" width="6.875" style="3" bestFit="1" customWidth="1"/>
    <col min="10475" max="10475" width="6.125" style="3" bestFit="1" customWidth="1"/>
    <col min="10476" max="10476" width="6.625" style="3" bestFit="1" customWidth="1"/>
    <col min="10477" max="10478" width="9.375" style="3" customWidth="1"/>
    <col min="10479" max="10727" width="9" style="3"/>
    <col min="10728" max="10728" width="29.625" style="3" customWidth="1"/>
    <col min="10729" max="10729" width="9" style="3" bestFit="1" customWidth="1"/>
    <col min="10730" max="10730" width="6.875" style="3" bestFit="1" customWidth="1"/>
    <col min="10731" max="10731" width="6.125" style="3" bestFit="1" customWidth="1"/>
    <col min="10732" max="10732" width="6.625" style="3" bestFit="1" customWidth="1"/>
    <col min="10733" max="10734" width="9.375" style="3" customWidth="1"/>
    <col min="10735" max="10983" width="9" style="3"/>
    <col min="10984" max="10984" width="29.625" style="3" customWidth="1"/>
    <col min="10985" max="10985" width="9" style="3" bestFit="1" customWidth="1"/>
    <col min="10986" max="10986" width="6.875" style="3" bestFit="1" customWidth="1"/>
    <col min="10987" max="10987" width="6.125" style="3" bestFit="1" customWidth="1"/>
    <col min="10988" max="10988" width="6.625" style="3" bestFit="1" customWidth="1"/>
    <col min="10989" max="10990" width="9.375" style="3" customWidth="1"/>
    <col min="10991" max="11239" width="9" style="3"/>
    <col min="11240" max="11240" width="29.625" style="3" customWidth="1"/>
    <col min="11241" max="11241" width="9" style="3" bestFit="1" customWidth="1"/>
    <col min="11242" max="11242" width="6.875" style="3" bestFit="1" customWidth="1"/>
    <col min="11243" max="11243" width="6.125" style="3" bestFit="1" customWidth="1"/>
    <col min="11244" max="11244" width="6.625" style="3" bestFit="1" customWidth="1"/>
    <col min="11245" max="11246" width="9.375" style="3" customWidth="1"/>
    <col min="11247" max="11495" width="9" style="3"/>
    <col min="11496" max="11496" width="29.625" style="3" customWidth="1"/>
    <col min="11497" max="11497" width="9" style="3" bestFit="1" customWidth="1"/>
    <col min="11498" max="11498" width="6.875" style="3" bestFit="1" customWidth="1"/>
    <col min="11499" max="11499" width="6.125" style="3" bestFit="1" customWidth="1"/>
    <col min="11500" max="11500" width="6.625" style="3" bestFit="1" customWidth="1"/>
    <col min="11501" max="11502" width="9.375" style="3" customWidth="1"/>
    <col min="11503" max="11751" width="9" style="3"/>
    <col min="11752" max="11752" width="29.625" style="3" customWidth="1"/>
    <col min="11753" max="11753" width="9" style="3" bestFit="1" customWidth="1"/>
    <col min="11754" max="11754" width="6.875" style="3" bestFit="1" customWidth="1"/>
    <col min="11755" max="11755" width="6.125" style="3" bestFit="1" customWidth="1"/>
    <col min="11756" max="11756" width="6.625" style="3" bestFit="1" customWidth="1"/>
    <col min="11757" max="11758" width="9.375" style="3" customWidth="1"/>
    <col min="11759" max="12007" width="9" style="3"/>
    <col min="12008" max="12008" width="29.625" style="3" customWidth="1"/>
    <col min="12009" max="12009" width="9" style="3" bestFit="1" customWidth="1"/>
    <col min="12010" max="12010" width="6.875" style="3" bestFit="1" customWidth="1"/>
    <col min="12011" max="12011" width="6.125" style="3" bestFit="1" customWidth="1"/>
    <col min="12012" max="12012" width="6.625" style="3" bestFit="1" customWidth="1"/>
    <col min="12013" max="12014" width="9.375" style="3" customWidth="1"/>
    <col min="12015" max="12263" width="9" style="3"/>
    <col min="12264" max="12264" width="29.625" style="3" customWidth="1"/>
    <col min="12265" max="12265" width="9" style="3" bestFit="1" customWidth="1"/>
    <col min="12266" max="12266" width="6.875" style="3" bestFit="1" customWidth="1"/>
    <col min="12267" max="12267" width="6.125" style="3" bestFit="1" customWidth="1"/>
    <col min="12268" max="12268" width="6.625" style="3" bestFit="1" customWidth="1"/>
    <col min="12269" max="12270" width="9.375" style="3" customWidth="1"/>
    <col min="12271" max="12519" width="9" style="3"/>
    <col min="12520" max="12520" width="29.625" style="3" customWidth="1"/>
    <col min="12521" max="12521" width="9" style="3" bestFit="1" customWidth="1"/>
    <col min="12522" max="12522" width="6.875" style="3" bestFit="1" customWidth="1"/>
    <col min="12523" max="12523" width="6.125" style="3" bestFit="1" customWidth="1"/>
    <col min="12524" max="12524" width="6.625" style="3" bestFit="1" customWidth="1"/>
    <col min="12525" max="12526" width="9.375" style="3" customWidth="1"/>
    <col min="12527" max="12775" width="9" style="3"/>
    <col min="12776" max="12776" width="29.625" style="3" customWidth="1"/>
    <col min="12777" max="12777" width="9" style="3" bestFit="1" customWidth="1"/>
    <col min="12778" max="12778" width="6.875" style="3" bestFit="1" customWidth="1"/>
    <col min="12779" max="12779" width="6.125" style="3" bestFit="1" customWidth="1"/>
    <col min="12780" max="12780" width="6.625" style="3" bestFit="1" customWidth="1"/>
    <col min="12781" max="12782" width="9.375" style="3" customWidth="1"/>
    <col min="12783" max="13031" width="9" style="3"/>
    <col min="13032" max="13032" width="29.625" style="3" customWidth="1"/>
    <col min="13033" max="13033" width="9" style="3" bestFit="1" customWidth="1"/>
    <col min="13034" max="13034" width="6.875" style="3" bestFit="1" customWidth="1"/>
    <col min="13035" max="13035" width="6.125" style="3" bestFit="1" customWidth="1"/>
    <col min="13036" max="13036" width="6.625" style="3" bestFit="1" customWidth="1"/>
    <col min="13037" max="13038" width="9.375" style="3" customWidth="1"/>
    <col min="13039" max="13287" width="9" style="3"/>
    <col min="13288" max="13288" width="29.625" style="3" customWidth="1"/>
    <col min="13289" max="13289" width="9" style="3" bestFit="1" customWidth="1"/>
    <col min="13290" max="13290" width="6.875" style="3" bestFit="1" customWidth="1"/>
    <col min="13291" max="13291" width="6.125" style="3" bestFit="1" customWidth="1"/>
    <col min="13292" max="13292" width="6.625" style="3" bestFit="1" customWidth="1"/>
    <col min="13293" max="13294" width="9.375" style="3" customWidth="1"/>
    <col min="13295" max="13543" width="9" style="3"/>
    <col min="13544" max="13544" width="29.625" style="3" customWidth="1"/>
    <col min="13545" max="13545" width="9" style="3" bestFit="1" customWidth="1"/>
    <col min="13546" max="13546" width="6.875" style="3" bestFit="1" customWidth="1"/>
    <col min="13547" max="13547" width="6.125" style="3" bestFit="1" customWidth="1"/>
    <col min="13548" max="13548" width="6.625" style="3" bestFit="1" customWidth="1"/>
    <col min="13549" max="13550" width="9.375" style="3" customWidth="1"/>
    <col min="13551" max="13799" width="9" style="3"/>
    <col min="13800" max="13800" width="29.625" style="3" customWidth="1"/>
    <col min="13801" max="13801" width="9" style="3" bestFit="1" customWidth="1"/>
    <col min="13802" max="13802" width="6.875" style="3" bestFit="1" customWidth="1"/>
    <col min="13803" max="13803" width="6.125" style="3" bestFit="1" customWidth="1"/>
    <col min="13804" max="13804" width="6.625" style="3" bestFit="1" customWidth="1"/>
    <col min="13805" max="13806" width="9.375" style="3" customWidth="1"/>
    <col min="13807" max="14055" width="9" style="3"/>
    <col min="14056" max="14056" width="29.625" style="3" customWidth="1"/>
    <col min="14057" max="14057" width="9" style="3" bestFit="1" customWidth="1"/>
    <col min="14058" max="14058" width="6.875" style="3" bestFit="1" customWidth="1"/>
    <col min="14059" max="14059" width="6.125" style="3" bestFit="1" customWidth="1"/>
    <col min="14060" max="14060" width="6.625" style="3" bestFit="1" customWidth="1"/>
    <col min="14061" max="14062" width="9.375" style="3" customWidth="1"/>
    <col min="14063" max="14311" width="9" style="3"/>
    <col min="14312" max="14312" width="29.625" style="3" customWidth="1"/>
    <col min="14313" max="14313" width="9" style="3" bestFit="1" customWidth="1"/>
    <col min="14314" max="14314" width="6.875" style="3" bestFit="1" customWidth="1"/>
    <col min="14315" max="14315" width="6.125" style="3" bestFit="1" customWidth="1"/>
    <col min="14316" max="14316" width="6.625" style="3" bestFit="1" customWidth="1"/>
    <col min="14317" max="14318" width="9.375" style="3" customWidth="1"/>
    <col min="14319" max="14567" width="9" style="3"/>
    <col min="14568" max="14568" width="29.625" style="3" customWidth="1"/>
    <col min="14569" max="14569" width="9" style="3" bestFit="1" customWidth="1"/>
    <col min="14570" max="14570" width="6.875" style="3" bestFit="1" customWidth="1"/>
    <col min="14571" max="14571" width="6.125" style="3" bestFit="1" customWidth="1"/>
    <col min="14572" max="14572" width="6.625" style="3" bestFit="1" customWidth="1"/>
    <col min="14573" max="14574" width="9.375" style="3" customWidth="1"/>
    <col min="14575" max="14823" width="9" style="3"/>
    <col min="14824" max="14824" width="29.625" style="3" customWidth="1"/>
    <col min="14825" max="14825" width="9" style="3" bestFit="1" customWidth="1"/>
    <col min="14826" max="14826" width="6.875" style="3" bestFit="1" customWidth="1"/>
    <col min="14827" max="14827" width="6.125" style="3" bestFit="1" customWidth="1"/>
    <col min="14828" max="14828" width="6.625" style="3" bestFit="1" customWidth="1"/>
    <col min="14829" max="14830" width="9.375" style="3" customWidth="1"/>
    <col min="14831" max="15079" width="9" style="3"/>
    <col min="15080" max="15080" width="29.625" style="3" customWidth="1"/>
    <col min="15081" max="15081" width="9" style="3" bestFit="1" customWidth="1"/>
    <col min="15082" max="15082" width="6.875" style="3" bestFit="1" customWidth="1"/>
    <col min="15083" max="15083" width="6.125" style="3" bestFit="1" customWidth="1"/>
    <col min="15084" max="15084" width="6.625" style="3" bestFit="1" customWidth="1"/>
    <col min="15085" max="15086" width="9.375" style="3" customWidth="1"/>
    <col min="15087" max="15335" width="9" style="3"/>
    <col min="15336" max="15336" width="29.625" style="3" customWidth="1"/>
    <col min="15337" max="15337" width="9" style="3" bestFit="1" customWidth="1"/>
    <col min="15338" max="15338" width="6.875" style="3" bestFit="1" customWidth="1"/>
    <col min="15339" max="15339" width="6.125" style="3" bestFit="1" customWidth="1"/>
    <col min="15340" max="15340" width="6.625" style="3" bestFit="1" customWidth="1"/>
    <col min="15341" max="15342" width="9.375" style="3" customWidth="1"/>
    <col min="15343" max="15591" width="9" style="3"/>
    <col min="15592" max="15592" width="29.625" style="3" customWidth="1"/>
    <col min="15593" max="15593" width="9" style="3" bestFit="1" customWidth="1"/>
    <col min="15594" max="15594" width="6.875" style="3" bestFit="1" customWidth="1"/>
    <col min="15595" max="15595" width="6.125" style="3" bestFit="1" customWidth="1"/>
    <col min="15596" max="15596" width="6.625" style="3" bestFit="1" customWidth="1"/>
    <col min="15597" max="15598" width="9.375" style="3" customWidth="1"/>
    <col min="15599" max="15847" width="9" style="3"/>
    <col min="15848" max="15848" width="29.625" style="3" customWidth="1"/>
    <col min="15849" max="15849" width="9" style="3" bestFit="1" customWidth="1"/>
    <col min="15850" max="15850" width="6.875" style="3" bestFit="1" customWidth="1"/>
    <col min="15851" max="15851" width="6.125" style="3" bestFit="1" customWidth="1"/>
    <col min="15852" max="15852" width="6.625" style="3" bestFit="1" customWidth="1"/>
    <col min="15853" max="15854" width="9.375" style="3" customWidth="1"/>
    <col min="15855" max="16103" width="9" style="3"/>
    <col min="16104" max="16104" width="29.625" style="3" customWidth="1"/>
    <col min="16105" max="16105" width="9" style="3" bestFit="1" customWidth="1"/>
    <col min="16106" max="16106" width="6.875" style="3" bestFit="1" customWidth="1"/>
    <col min="16107" max="16107" width="6.125" style="3" bestFit="1" customWidth="1"/>
    <col min="16108" max="16108" width="6.625" style="3" bestFit="1" customWidth="1"/>
    <col min="16109" max="16110" width="9.375" style="3" customWidth="1"/>
    <col min="16111" max="16384" width="9" style="3"/>
  </cols>
  <sheetData>
    <row r="1" spans="1:20" s="2" customFormat="1" ht="20.100000000000001" customHeight="1">
      <c r="A1" s="549" t="s">
        <v>236</v>
      </c>
      <c r="B1" s="549"/>
      <c r="C1" s="549"/>
      <c r="D1" s="549"/>
      <c r="E1" s="549"/>
      <c r="F1" s="549"/>
    </row>
    <row r="2" spans="1:20" s="2" customFormat="1" ht="18" customHeight="1">
      <c r="A2" s="245"/>
      <c r="B2" s="245"/>
      <c r="C2" s="245"/>
      <c r="D2" s="245"/>
      <c r="E2" s="245"/>
      <c r="F2" s="245"/>
    </row>
    <row r="3" spans="1:20" s="2" customFormat="1" ht="18" customHeight="1">
      <c r="A3" s="269"/>
      <c r="B3" s="269"/>
      <c r="C3" s="269"/>
      <c r="D3" s="269"/>
      <c r="E3" s="269"/>
      <c r="F3" s="269"/>
    </row>
    <row r="4" spans="1:20" ht="18" customHeight="1">
      <c r="A4" s="275"/>
      <c r="B4" s="248" t="s">
        <v>230</v>
      </c>
      <c r="C4" s="248" t="s">
        <v>154</v>
      </c>
      <c r="D4" s="248" t="s">
        <v>146</v>
      </c>
      <c r="E4" s="550" t="s">
        <v>20</v>
      </c>
      <c r="F4" s="550"/>
    </row>
    <row r="5" spans="1:20" ht="18" customHeight="1">
      <c r="A5" s="276"/>
      <c r="B5" s="270" t="s">
        <v>180</v>
      </c>
      <c r="C5" s="270" t="s">
        <v>181</v>
      </c>
      <c r="D5" s="270" t="s">
        <v>186</v>
      </c>
      <c r="E5" s="270" t="s">
        <v>237</v>
      </c>
      <c r="F5" s="270" t="s">
        <v>185</v>
      </c>
    </row>
    <row r="6" spans="1:20" ht="18" customHeight="1">
      <c r="A6" s="276"/>
      <c r="B6" s="270"/>
      <c r="C6" s="241" t="s">
        <v>183</v>
      </c>
      <c r="D6" s="241" t="s">
        <v>183</v>
      </c>
      <c r="E6" s="241" t="s">
        <v>183</v>
      </c>
      <c r="F6" s="241" t="s">
        <v>183</v>
      </c>
    </row>
    <row r="7" spans="1:20" ht="18" customHeight="1">
      <c r="A7" s="276"/>
      <c r="B7" s="272"/>
      <c r="C7" s="242">
        <v>2020</v>
      </c>
      <c r="D7" s="242">
        <v>2020</v>
      </c>
      <c r="E7" s="242">
        <v>2020</v>
      </c>
      <c r="F7" s="242">
        <v>2020</v>
      </c>
    </row>
    <row r="8" spans="1:20" ht="20.100000000000001" customHeight="1">
      <c r="A8" s="276"/>
      <c r="B8" s="270"/>
      <c r="C8" s="241"/>
      <c r="D8" s="241"/>
      <c r="E8" s="241"/>
      <c r="F8" s="241"/>
    </row>
    <row r="9" spans="1:20" ht="20.100000000000001" customHeight="1">
      <c r="A9" s="104" t="s">
        <v>85</v>
      </c>
      <c r="B9" s="105" t="s">
        <v>61</v>
      </c>
      <c r="C9" s="149">
        <v>78412</v>
      </c>
      <c r="D9" s="149">
        <v>85137</v>
      </c>
      <c r="E9" s="150">
        <v>110.59988433925272</v>
      </c>
      <c r="F9" s="150">
        <v>116.9769582720765</v>
      </c>
      <c r="G9" s="49"/>
      <c r="H9" s="170">
        <v>23428</v>
      </c>
      <c r="I9" s="170">
        <v>20980</v>
      </c>
      <c r="J9" s="170">
        <v>21380</v>
      </c>
      <c r="K9" s="170">
        <v>20059</v>
      </c>
      <c r="L9" s="170">
        <v>21128</v>
      </c>
      <c r="M9" s="170">
        <v>20905</v>
      </c>
      <c r="N9" s="170">
        <v>20246</v>
      </c>
      <c r="O9" s="170">
        <v>18471</v>
      </c>
      <c r="P9" s="170">
        <v>40151</v>
      </c>
      <c r="Q9" s="170">
        <v>22645</v>
      </c>
      <c r="R9" s="444"/>
      <c r="T9" s="444"/>
    </row>
    <row r="10" spans="1:20" ht="20.100000000000001" customHeight="1">
      <c r="A10" s="104" t="s">
        <v>86</v>
      </c>
      <c r="B10" s="105" t="s">
        <v>62</v>
      </c>
      <c r="C10" s="149">
        <v>16034.530985638845</v>
      </c>
      <c r="D10" s="149">
        <v>20773.970326519502</v>
      </c>
      <c r="E10" s="150">
        <v>91.164293022885801</v>
      </c>
      <c r="F10" s="150">
        <v>111.93304730190835</v>
      </c>
      <c r="G10" s="49"/>
      <c r="H10" s="170">
        <v>6821.0705776318991</v>
      </c>
      <c r="I10" s="170">
        <v>6437.1688853922496</v>
      </c>
      <c r="J10" s="170">
        <v>7139.8598703627194</v>
      </c>
      <c r="K10" s="170">
        <v>6379.7748659735134</v>
      </c>
      <c r="L10" s="170">
        <v>6248.484725826539</v>
      </c>
      <c r="M10" s="170">
        <v>6065.9553498231553</v>
      </c>
      <c r="N10" s="170">
        <v>6039.537734771081</v>
      </c>
      <c r="O10" s="170">
        <v>5925.1599327372905</v>
      </c>
      <c r="P10" s="170">
        <v>11934</v>
      </c>
      <c r="Q10" s="170">
        <v>6855.6100968087976</v>
      </c>
      <c r="R10" s="444"/>
      <c r="T10" s="444"/>
    </row>
    <row r="11" spans="1:20" ht="20.100000000000001" customHeight="1">
      <c r="A11" s="104" t="s">
        <v>132</v>
      </c>
      <c r="B11" s="105" t="s">
        <v>63</v>
      </c>
      <c r="C11" s="149">
        <v>1634.1982325337599</v>
      </c>
      <c r="D11" s="149">
        <v>1493.88580548343</v>
      </c>
      <c r="E11" s="150">
        <v>82.150564153153411</v>
      </c>
      <c r="F11" s="150">
        <v>68.685501607173137</v>
      </c>
      <c r="G11" s="49"/>
      <c r="H11" s="170">
        <v>574.86393844834504</v>
      </c>
      <c r="I11" s="170">
        <v>560.759105309544</v>
      </c>
      <c r="J11" s="170">
        <v>462.14792406088401</v>
      </c>
      <c r="K11" s="170">
        <v>589.70467592482305</v>
      </c>
      <c r="L11" s="170">
        <v>427.06981729830102</v>
      </c>
      <c r="M11" s="170">
        <v>503.23591624782603</v>
      </c>
      <c r="N11" s="170">
        <v>459.94021104785497</v>
      </c>
      <c r="O11" s="170">
        <v>444.48621995664701</v>
      </c>
      <c r="P11" s="170">
        <v>813.66489602438992</v>
      </c>
      <c r="Q11" s="170">
        <v>478.337819489769</v>
      </c>
      <c r="R11" s="444"/>
      <c r="T11" s="444"/>
    </row>
    <row r="12" spans="1:20" ht="20.100000000000001" customHeight="1">
      <c r="A12" s="104" t="s">
        <v>141</v>
      </c>
      <c r="B12" s="105" t="s">
        <v>64</v>
      </c>
      <c r="C12" s="149">
        <v>26358.500742550299</v>
      </c>
      <c r="D12" s="149">
        <v>28934.354839880001</v>
      </c>
      <c r="E12" s="150">
        <v>84.253420941587905</v>
      </c>
      <c r="F12" s="150">
        <v>94.501316054218748</v>
      </c>
      <c r="G12" s="49"/>
      <c r="H12" s="170">
        <v>12385.0454546004</v>
      </c>
      <c r="I12" s="170">
        <v>11423.5005436097</v>
      </c>
      <c r="J12" s="170">
        <v>11278.791051906001</v>
      </c>
      <c r="K12" s="170">
        <v>10806.1907223539</v>
      </c>
      <c r="L12" s="170">
        <v>9852.1893122339407</v>
      </c>
      <c r="M12" s="170">
        <v>10492.0039110875</v>
      </c>
      <c r="N12" s="170">
        <v>9262.7904441998799</v>
      </c>
      <c r="O12" s="170">
        <v>9187.9840605650097</v>
      </c>
      <c r="P12" s="170">
        <v>18326.558190426618</v>
      </c>
      <c r="Q12" s="170">
        <v>10809.459572731201</v>
      </c>
      <c r="R12" s="444"/>
      <c r="T12" s="444"/>
    </row>
    <row r="13" spans="1:20" ht="20.100000000000001" customHeight="1">
      <c r="A13" s="104" t="s">
        <v>90</v>
      </c>
      <c r="B13" s="105" t="s">
        <v>70</v>
      </c>
      <c r="C13" s="149">
        <v>40125.209003481199</v>
      </c>
      <c r="D13" s="149">
        <v>39980.545524434405</v>
      </c>
      <c r="E13" s="150">
        <v>119.25871596645963</v>
      </c>
      <c r="F13" s="150">
        <v>117.14318748500843</v>
      </c>
      <c r="G13" s="49"/>
      <c r="H13" s="170">
        <v>6683.6659262732101</v>
      </c>
      <c r="I13" s="170">
        <v>6796</v>
      </c>
      <c r="J13" s="170">
        <v>6585</v>
      </c>
      <c r="K13" s="170">
        <v>5343</v>
      </c>
      <c r="L13" s="170">
        <v>3923.04125530585</v>
      </c>
      <c r="M13" s="170">
        <v>3729.1262433235702</v>
      </c>
      <c r="N13" s="170">
        <v>3668.1718408199199</v>
      </c>
      <c r="O13" s="170">
        <v>4056.7406495003402</v>
      </c>
      <c r="P13" s="170">
        <v>7276</v>
      </c>
      <c r="Q13" s="170">
        <v>4353.7844410907301</v>
      </c>
      <c r="R13" s="444"/>
      <c r="T13" s="444"/>
    </row>
    <row r="14" spans="1:20" ht="20.100000000000001" customHeight="1">
      <c r="A14" s="104" t="s">
        <v>87</v>
      </c>
      <c r="B14" s="105" t="s">
        <v>65</v>
      </c>
      <c r="C14" s="149">
        <v>3958</v>
      </c>
      <c r="D14" s="149">
        <v>1874</v>
      </c>
      <c r="E14" s="150">
        <v>60.911049553708828</v>
      </c>
      <c r="F14" s="150">
        <v>52.818489289740697</v>
      </c>
      <c r="G14" s="49"/>
      <c r="H14" s="170">
        <v>623</v>
      </c>
      <c r="I14" s="170">
        <v>382</v>
      </c>
      <c r="J14" s="170">
        <v>1652</v>
      </c>
      <c r="K14" s="170">
        <v>2249</v>
      </c>
      <c r="L14" s="170">
        <v>2320</v>
      </c>
      <c r="M14" s="170">
        <v>1672</v>
      </c>
      <c r="N14" s="170">
        <v>2185</v>
      </c>
      <c r="O14" s="170">
        <v>2304</v>
      </c>
      <c r="P14" s="170">
        <v>1783</v>
      </c>
      <c r="Q14" s="170">
        <v>1025</v>
      </c>
      <c r="R14" s="444"/>
      <c r="T14" s="444"/>
    </row>
    <row r="15" spans="1:20" ht="20.100000000000001" customHeight="1">
      <c r="A15" s="104" t="s">
        <v>133</v>
      </c>
      <c r="B15" s="105" t="s">
        <v>66</v>
      </c>
      <c r="C15" s="149">
        <v>15447</v>
      </c>
      <c r="D15" s="149">
        <v>22021</v>
      </c>
      <c r="E15" s="150">
        <v>105.36834924965895</v>
      </c>
      <c r="F15" s="150">
        <v>136.30230255013618</v>
      </c>
      <c r="G15" s="49"/>
      <c r="H15" s="170">
        <v>5557</v>
      </c>
      <c r="I15" s="170">
        <v>5203</v>
      </c>
      <c r="J15" s="170">
        <v>5520</v>
      </c>
      <c r="K15" s="170">
        <v>5254</v>
      </c>
      <c r="L15" s="170">
        <v>5164</v>
      </c>
      <c r="M15" s="170">
        <v>5275</v>
      </c>
      <c r="N15" s="170">
        <v>5578</v>
      </c>
      <c r="O15" s="170">
        <v>5383</v>
      </c>
      <c r="P15" s="170">
        <v>9350</v>
      </c>
      <c r="Q15" s="170">
        <v>5477</v>
      </c>
      <c r="R15" s="444"/>
      <c r="T15" s="444"/>
    </row>
    <row r="16" spans="1:20" ht="20.100000000000001" customHeight="1">
      <c r="A16" s="104" t="s">
        <v>88</v>
      </c>
      <c r="B16" s="105" t="s">
        <v>66</v>
      </c>
      <c r="C16" s="149">
        <v>457660.43471277098</v>
      </c>
      <c r="D16" s="149">
        <v>441187.11293887103</v>
      </c>
      <c r="E16" s="150">
        <v>91.375958221038331</v>
      </c>
      <c r="F16" s="150">
        <v>78.831253660074665</v>
      </c>
      <c r="G16" s="49"/>
      <c r="H16" s="170">
        <v>203793.54147581299</v>
      </c>
      <c r="I16" s="170">
        <v>194326.79132746599</v>
      </c>
      <c r="J16" s="170">
        <v>195806.89019109501</v>
      </c>
      <c r="K16" s="170">
        <v>196955.04353243299</v>
      </c>
      <c r="L16" s="170">
        <v>181340.998458638</v>
      </c>
      <c r="M16" s="170">
        <v>175122.27221826799</v>
      </c>
      <c r="N16" s="170">
        <v>164955.915367879</v>
      </c>
      <c r="O16" s="170">
        <v>160048.16384845099</v>
      </c>
      <c r="P16" s="170">
        <v>302737.46771005797</v>
      </c>
      <c r="Q16" s="170">
        <v>173567.590658175</v>
      </c>
      <c r="R16" s="444"/>
      <c r="T16" s="444"/>
    </row>
    <row r="17" spans="1:20" ht="20.100000000000001" customHeight="1">
      <c r="A17" s="104" t="s">
        <v>89</v>
      </c>
      <c r="B17" s="106" t="s">
        <v>67</v>
      </c>
      <c r="C17" s="149">
        <v>1862.9413940915199</v>
      </c>
      <c r="D17" s="149">
        <v>1688.3655531955999</v>
      </c>
      <c r="E17" s="150">
        <v>109.15651812897835</v>
      </c>
      <c r="F17" s="150">
        <v>114.01116427432265</v>
      </c>
      <c r="G17" s="49"/>
      <c r="H17" s="170">
        <v>475.32149063525799</v>
      </c>
      <c r="I17" s="170">
        <v>497.28665765591802</v>
      </c>
      <c r="J17" s="170">
        <v>499.41231898049801</v>
      </c>
      <c r="K17" s="170">
        <v>684.34485421896102</v>
      </c>
      <c r="L17" s="170">
        <v>488.07545858273801</v>
      </c>
      <c r="M17" s="170">
        <v>425.01417262019697</v>
      </c>
      <c r="N17" s="170">
        <v>434.10727939756703</v>
      </c>
      <c r="O17" s="170">
        <v>352.033133809616</v>
      </c>
      <c r="P17" s="170">
        <v>715.87549720023412</v>
      </c>
      <c r="Q17" s="170">
        <v>349.78938018922599</v>
      </c>
      <c r="R17" s="444"/>
      <c r="T17" s="444"/>
    </row>
    <row r="18" spans="1:20" ht="20.100000000000001" customHeight="1">
      <c r="A18" s="104" t="s">
        <v>140</v>
      </c>
      <c r="B18" s="105" t="s">
        <v>68</v>
      </c>
      <c r="C18" s="149">
        <v>7047.5206572433099</v>
      </c>
      <c r="D18" s="149">
        <v>7029.5861720599896</v>
      </c>
      <c r="E18" s="150">
        <v>98.977074123573573</v>
      </c>
      <c r="F18" s="150">
        <v>97.805163721546052</v>
      </c>
      <c r="G18" s="49"/>
      <c r="H18" s="170">
        <v>2053.5595551409901</v>
      </c>
      <c r="I18" s="170">
        <v>2035.9910798593701</v>
      </c>
      <c r="J18" s="170">
        <v>2093.5766377269101</v>
      </c>
      <c r="K18" s="170">
        <v>2005.73426131879</v>
      </c>
      <c r="L18" s="170">
        <v>1880.68087823779</v>
      </c>
      <c r="M18" s="170">
        <v>1803.3307856784099</v>
      </c>
      <c r="N18" s="170">
        <v>1809.4309507067501</v>
      </c>
      <c r="O18" s="170">
        <v>1603.2453727488</v>
      </c>
      <c r="P18" s="170">
        <v>3429.5127789337694</v>
      </c>
      <c r="Q18" s="170">
        <v>1738.5470330774201</v>
      </c>
      <c r="R18" s="444"/>
      <c r="T18" s="444"/>
    </row>
    <row r="19" spans="1:20" ht="20.100000000000001" customHeight="1"/>
    <row r="20" spans="1:20" ht="20.100000000000001" customHeight="1"/>
    <row r="21" spans="1:20" ht="20.100000000000001" customHeight="1"/>
    <row r="22" spans="1:20" ht="20.100000000000001" customHeight="1"/>
    <row r="23" spans="1:20" ht="20.100000000000001" customHeight="1"/>
    <row r="24" spans="1:20" ht="20.100000000000001" customHeight="1"/>
    <row r="25" spans="1:20" ht="20.100000000000001" customHeight="1"/>
    <row r="26" spans="1:20" ht="20.100000000000001" customHeight="1"/>
    <row r="27" spans="1:20" ht="20.100000000000001" customHeight="1"/>
    <row r="28" spans="1:20" ht="20.100000000000001" customHeight="1"/>
    <row r="29" spans="1:20" ht="20.100000000000001" customHeight="1"/>
    <row r="30" spans="1:20" ht="20.100000000000001" customHeight="1"/>
    <row r="31" spans="1:20" ht="20.100000000000001" customHeight="1"/>
    <row r="32" spans="1:20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</sheetData>
  <mergeCells count="2">
    <mergeCell ref="A1:F1"/>
    <mergeCell ref="E4:F4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6"/>
  <sheetViews>
    <sheetView workbookViewId="0">
      <selection activeCell="P18" sqref="P17:P18"/>
    </sheetView>
  </sheetViews>
  <sheetFormatPr defaultColWidth="8.75" defaultRowHeight="12.75"/>
  <cols>
    <col min="1" max="1" width="30.625" style="17" customWidth="1"/>
    <col min="2" max="4" width="9.875" style="17" customWidth="1"/>
    <col min="5" max="7" width="8.625" style="17" customWidth="1"/>
    <col min="8" max="16384" width="8.75" style="17"/>
  </cols>
  <sheetData>
    <row r="1" spans="1:7" s="1" customFormat="1" ht="20.100000000000001" customHeight="1">
      <c r="A1" s="545" t="s">
        <v>239</v>
      </c>
      <c r="B1" s="545"/>
      <c r="C1" s="545"/>
      <c r="D1" s="545"/>
      <c r="E1" s="545"/>
      <c r="F1" s="545"/>
      <c r="G1" s="545"/>
    </row>
    <row r="2" spans="1:7" s="1" customFormat="1" ht="18" customHeight="1">
      <c r="A2" s="244"/>
      <c r="B2" s="244"/>
      <c r="C2" s="244"/>
      <c r="D2" s="244"/>
      <c r="E2" s="244"/>
      <c r="F2" s="244"/>
      <c r="G2" s="244"/>
    </row>
    <row r="3" spans="1:7" s="1" customFormat="1" ht="18" customHeight="1">
      <c r="A3" s="244"/>
      <c r="B3" s="244"/>
      <c r="C3" s="244"/>
      <c r="D3" s="244"/>
      <c r="E3" s="244"/>
      <c r="F3" s="551" t="s">
        <v>28</v>
      </c>
      <c r="G3" s="551"/>
    </row>
    <row r="4" spans="1:7" s="1" customFormat="1" ht="18" customHeight="1">
      <c r="A4" s="291"/>
      <c r="B4" s="278" t="s">
        <v>154</v>
      </c>
      <c r="C4" s="278" t="s">
        <v>146</v>
      </c>
      <c r="D4" s="278" t="s">
        <v>146</v>
      </c>
      <c r="E4" s="543" t="s">
        <v>20</v>
      </c>
      <c r="F4" s="543"/>
      <c r="G4" s="543"/>
    </row>
    <row r="5" spans="1:7" s="1" customFormat="1" ht="18" customHeight="1">
      <c r="A5" s="244"/>
      <c r="B5" s="279" t="s">
        <v>181</v>
      </c>
      <c r="C5" s="279" t="s">
        <v>186</v>
      </c>
      <c r="D5" s="241" t="s">
        <v>183</v>
      </c>
      <c r="E5" s="243" t="s">
        <v>184</v>
      </c>
      <c r="F5" s="243" t="s">
        <v>240</v>
      </c>
      <c r="G5" s="243" t="s">
        <v>178</v>
      </c>
    </row>
    <row r="6" spans="1:7" s="1" customFormat="1" ht="18" customHeight="1">
      <c r="A6" s="244"/>
      <c r="B6" s="241" t="s">
        <v>183</v>
      </c>
      <c r="C6" s="241" t="s">
        <v>183</v>
      </c>
      <c r="D6" s="241">
        <v>2020</v>
      </c>
      <c r="E6" s="241" t="s">
        <v>183</v>
      </c>
      <c r="F6" s="241" t="s">
        <v>183</v>
      </c>
      <c r="G6" s="241">
        <v>2020</v>
      </c>
    </row>
    <row r="7" spans="1:7" ht="18" customHeight="1">
      <c r="B7" s="242">
        <v>2020</v>
      </c>
      <c r="C7" s="242">
        <v>2020</v>
      </c>
      <c r="D7" s="242"/>
      <c r="E7" s="242">
        <v>2020</v>
      </c>
      <c r="F7" s="242">
        <v>2020</v>
      </c>
      <c r="G7" s="282"/>
    </row>
    <row r="8" spans="1:7" ht="20.100000000000001" customHeight="1">
      <c r="B8" s="241"/>
      <c r="C8" s="241"/>
      <c r="D8" s="241"/>
      <c r="E8" s="241"/>
      <c r="F8" s="241"/>
      <c r="G8" s="178"/>
    </row>
    <row r="9" spans="1:7" s="48" customFormat="1" ht="20.100000000000001" customHeight="1">
      <c r="A9" s="283" t="s">
        <v>1</v>
      </c>
      <c r="B9" s="79">
        <v>12195883.719999999</v>
      </c>
      <c r="C9" s="79">
        <v>13619228.76</v>
      </c>
      <c r="D9" s="79">
        <v>43154357.359999999</v>
      </c>
      <c r="E9" s="147">
        <v>103.90902970460485</v>
      </c>
      <c r="F9" s="147">
        <v>102.78796405023</v>
      </c>
      <c r="G9" s="147">
        <v>110.04514422492055</v>
      </c>
    </row>
    <row r="10" spans="1:7" ht="35.1" customHeight="1">
      <c r="A10" s="284" t="s">
        <v>33</v>
      </c>
      <c r="B10" s="107">
        <v>2534322.0699999998</v>
      </c>
      <c r="C10" s="107">
        <v>2980302.96</v>
      </c>
      <c r="D10" s="107">
        <v>7895471.0300000003</v>
      </c>
      <c r="E10" s="148">
        <v>151.72737504886808</v>
      </c>
      <c r="F10" s="148">
        <v>204.03936053170813</v>
      </c>
      <c r="G10" s="148">
        <v>135.19836638061233</v>
      </c>
    </row>
    <row r="11" spans="1:7" ht="20.100000000000001" customHeight="1">
      <c r="A11" s="284" t="s">
        <v>32</v>
      </c>
      <c r="B11" s="107" t="s">
        <v>138</v>
      </c>
      <c r="C11" s="107" t="s">
        <v>138</v>
      </c>
      <c r="D11" s="107" t="s">
        <v>138</v>
      </c>
      <c r="E11" s="148" t="s">
        <v>138</v>
      </c>
      <c r="F11" s="148" t="s">
        <v>138</v>
      </c>
      <c r="G11" s="148" t="s">
        <v>138</v>
      </c>
    </row>
    <row r="12" spans="1:7" ht="35.1" customHeight="1">
      <c r="A12" s="284" t="s">
        <v>97</v>
      </c>
      <c r="B12" s="107" t="s">
        <v>138</v>
      </c>
      <c r="C12" s="107" t="s">
        <v>138</v>
      </c>
      <c r="D12" s="107">
        <v>82630</v>
      </c>
      <c r="E12" s="148" t="s">
        <v>138</v>
      </c>
      <c r="F12" s="148" t="s">
        <v>138</v>
      </c>
      <c r="G12" s="148" t="s">
        <v>138</v>
      </c>
    </row>
    <row r="13" spans="1:7" ht="35.1" customHeight="1">
      <c r="A13" s="284" t="s">
        <v>84</v>
      </c>
      <c r="B13" s="107" t="s">
        <v>138</v>
      </c>
      <c r="C13" s="107" t="s">
        <v>138</v>
      </c>
      <c r="D13" s="107" t="s">
        <v>138</v>
      </c>
      <c r="E13" s="148" t="s">
        <v>138</v>
      </c>
      <c r="F13" s="148" t="s">
        <v>138</v>
      </c>
      <c r="G13" s="148" t="s">
        <v>138</v>
      </c>
    </row>
    <row r="14" spans="1:7" s="26" customFormat="1" ht="35.1" customHeight="1">
      <c r="A14" s="285" t="s">
        <v>83</v>
      </c>
      <c r="B14" s="107" t="s">
        <v>138</v>
      </c>
      <c r="C14" s="107" t="s">
        <v>138</v>
      </c>
      <c r="D14" s="107" t="s">
        <v>138</v>
      </c>
      <c r="E14" s="148" t="s">
        <v>138</v>
      </c>
      <c r="F14" s="148" t="s">
        <v>138</v>
      </c>
      <c r="G14" s="148" t="s">
        <v>138</v>
      </c>
    </row>
    <row r="15" spans="1:7" ht="20.100000000000001" customHeight="1">
      <c r="A15" s="284" t="s">
        <v>31</v>
      </c>
      <c r="B15" s="107">
        <v>4059167.63</v>
      </c>
      <c r="C15" s="107">
        <v>4322068.5200000005</v>
      </c>
      <c r="D15" s="107">
        <v>16192979.149999999</v>
      </c>
      <c r="E15" s="148">
        <v>93.021537237985655</v>
      </c>
      <c r="F15" s="148">
        <v>99.124496194031735</v>
      </c>
      <c r="G15" s="148">
        <v>99.150729708336627</v>
      </c>
    </row>
    <row r="16" spans="1:7" ht="20.100000000000001" customHeight="1">
      <c r="A16" s="284" t="s">
        <v>30</v>
      </c>
      <c r="B16" s="107">
        <v>5602394.0199999996</v>
      </c>
      <c r="C16" s="107">
        <v>6316857.2799999993</v>
      </c>
      <c r="D16" s="107">
        <v>18983277.18</v>
      </c>
      <c r="E16" s="148">
        <v>98.234549805573096</v>
      </c>
      <c r="F16" s="148">
        <v>85.030459077800202</v>
      </c>
      <c r="G16" s="148">
        <v>111.3810388014389</v>
      </c>
    </row>
    <row r="17" spans="1:7" ht="20.100000000000001" customHeight="1">
      <c r="A17" s="284" t="s">
        <v>29</v>
      </c>
      <c r="B17" s="107" t="s">
        <v>138</v>
      </c>
      <c r="C17" s="107" t="s">
        <v>138</v>
      </c>
      <c r="D17" s="107" t="s">
        <v>138</v>
      </c>
      <c r="E17" s="148" t="s">
        <v>138</v>
      </c>
      <c r="F17" s="148" t="s">
        <v>138</v>
      </c>
      <c r="G17" s="148" t="s">
        <v>138</v>
      </c>
    </row>
    <row r="18" spans="1:7" ht="20.100000000000001" customHeight="1">
      <c r="A18" s="10"/>
      <c r="B18" s="108"/>
      <c r="C18" s="108"/>
      <c r="D18" s="109"/>
      <c r="E18" s="109"/>
      <c r="F18" s="109"/>
      <c r="G18" s="110"/>
    </row>
    <row r="19" spans="1:7" ht="20.100000000000001" customHeight="1">
      <c r="A19" s="27"/>
      <c r="B19" s="28"/>
      <c r="C19" s="29"/>
    </row>
    <row r="20" spans="1:7" ht="20.100000000000001" customHeight="1">
      <c r="A20" s="27"/>
      <c r="B20" s="28"/>
      <c r="C20" s="29"/>
    </row>
    <row r="21" spans="1:7" ht="20.100000000000001" customHeight="1">
      <c r="A21" s="27"/>
      <c r="B21" s="28"/>
      <c r="C21" s="29"/>
    </row>
    <row r="22" spans="1:7" ht="20.100000000000001" customHeight="1">
      <c r="A22" s="30"/>
      <c r="B22" s="31"/>
      <c r="C22" s="29"/>
    </row>
    <row r="23" spans="1:7" ht="20.100000000000001" customHeight="1">
      <c r="A23" s="21"/>
      <c r="B23" s="31"/>
      <c r="C23" s="29"/>
    </row>
    <row r="24" spans="1:7" ht="20.100000000000001" customHeight="1">
      <c r="A24" s="21"/>
      <c r="B24" s="32"/>
      <c r="C24" s="29"/>
    </row>
    <row r="25" spans="1:7" ht="20.100000000000001" customHeight="1">
      <c r="A25" s="21"/>
      <c r="B25" s="32"/>
      <c r="C25" s="29"/>
    </row>
    <row r="26" spans="1:7" ht="20.100000000000001" customHeight="1">
      <c r="A26" s="21"/>
      <c r="B26" s="32"/>
      <c r="C26" s="29"/>
    </row>
    <row r="27" spans="1:7" ht="20.100000000000001" customHeight="1">
      <c r="A27" s="21"/>
      <c r="B27" s="32"/>
      <c r="C27" s="29"/>
    </row>
    <row r="28" spans="1:7" ht="20.100000000000001" customHeight="1">
      <c r="A28" s="21"/>
      <c r="B28" s="32"/>
      <c r="C28" s="32"/>
      <c r="D28" s="33"/>
      <c r="E28" s="33"/>
      <c r="F28" s="33"/>
    </row>
    <row r="29" spans="1:7" ht="20.100000000000001" customHeight="1">
      <c r="A29" s="21"/>
      <c r="B29" s="32"/>
      <c r="C29" s="32"/>
      <c r="D29" s="33"/>
      <c r="E29" s="33"/>
      <c r="F29" s="33"/>
    </row>
    <row r="30" spans="1:7" ht="20.100000000000001" customHeight="1">
      <c r="A30" s="21"/>
      <c r="B30" s="32"/>
      <c r="C30" s="32"/>
      <c r="D30" s="33"/>
      <c r="E30" s="33"/>
      <c r="F30" s="33"/>
    </row>
    <row r="31" spans="1:7" ht="20.100000000000001" customHeight="1">
      <c r="A31" s="21"/>
      <c r="B31" s="32"/>
      <c r="C31" s="32"/>
      <c r="D31" s="33"/>
      <c r="E31" s="33"/>
      <c r="F31" s="33"/>
    </row>
    <row r="32" spans="1:7" ht="20.100000000000001" customHeight="1">
      <c r="A32" s="21"/>
      <c r="B32" s="32"/>
      <c r="C32" s="32"/>
      <c r="D32" s="33"/>
      <c r="E32" s="33"/>
      <c r="F32" s="33"/>
    </row>
    <row r="33" spans="1:6" ht="20.100000000000001" customHeight="1">
      <c r="A33" s="21"/>
      <c r="B33" s="32"/>
      <c r="C33" s="32"/>
      <c r="D33" s="33"/>
      <c r="E33" s="33"/>
      <c r="F33" s="33"/>
    </row>
    <row r="34" spans="1:6" ht="20.100000000000001" customHeight="1">
      <c r="A34" s="21"/>
      <c r="B34" s="32"/>
      <c r="C34" s="32"/>
      <c r="D34" s="33"/>
      <c r="E34" s="33"/>
      <c r="F34" s="33"/>
    </row>
    <row r="35" spans="1:6" ht="20.100000000000001" customHeight="1">
      <c r="A35" s="21"/>
      <c r="B35" s="32"/>
      <c r="C35" s="32"/>
      <c r="D35" s="33"/>
      <c r="E35" s="33"/>
      <c r="F35" s="33"/>
    </row>
    <row r="36" spans="1:6" ht="20.100000000000001" customHeight="1">
      <c r="A36" s="21"/>
      <c r="B36" s="32"/>
      <c r="C36" s="32"/>
      <c r="D36" s="33"/>
      <c r="E36" s="33"/>
      <c r="F36" s="33"/>
    </row>
    <row r="37" spans="1:6" ht="20.100000000000001" customHeight="1">
      <c r="A37" s="21"/>
      <c r="B37" s="32"/>
      <c r="C37" s="32"/>
      <c r="D37" s="33"/>
      <c r="E37" s="33"/>
      <c r="F37" s="33"/>
    </row>
    <row r="38" spans="1:6" ht="20.100000000000001" customHeight="1">
      <c r="A38" s="21"/>
      <c r="B38" s="32"/>
      <c r="C38" s="32"/>
      <c r="D38" s="33"/>
      <c r="E38" s="33"/>
      <c r="F38" s="33"/>
    </row>
    <row r="39" spans="1:6" ht="20.100000000000001" customHeight="1">
      <c r="A39" s="21"/>
      <c r="B39" s="32"/>
      <c r="C39" s="32"/>
      <c r="D39" s="33"/>
      <c r="E39" s="33"/>
      <c r="F39" s="33"/>
    </row>
    <row r="40" spans="1:6" ht="20.100000000000001" customHeight="1">
      <c r="A40" s="21"/>
      <c r="B40" s="32"/>
      <c r="C40" s="32"/>
      <c r="D40" s="33"/>
      <c r="E40" s="33"/>
      <c r="F40" s="33"/>
    </row>
    <row r="41" spans="1:6" ht="20.100000000000001" customHeight="1">
      <c r="A41" s="21"/>
      <c r="B41" s="32"/>
      <c r="C41" s="32"/>
      <c r="D41" s="33"/>
      <c r="E41" s="33"/>
      <c r="F41" s="33"/>
    </row>
    <row r="42" spans="1:6" ht="20.100000000000001" customHeight="1">
      <c r="A42" s="21"/>
      <c r="B42" s="33"/>
      <c r="C42" s="33"/>
      <c r="D42" s="33"/>
      <c r="E42" s="33"/>
      <c r="F42" s="33"/>
    </row>
    <row r="43" spans="1:6" ht="20.100000000000001" customHeight="1">
      <c r="A43" s="21"/>
      <c r="B43" s="33"/>
      <c r="C43" s="33"/>
      <c r="D43" s="33"/>
      <c r="E43" s="33"/>
      <c r="F43" s="33"/>
    </row>
    <row r="44" spans="1:6" ht="20.100000000000001" customHeight="1"/>
    <row r="45" spans="1:6" ht="15" customHeight="1"/>
    <row r="46" spans="1:6" ht="15" customHeight="1"/>
  </sheetData>
  <mergeCells count="3">
    <mergeCell ref="E4:G4"/>
    <mergeCell ref="F3:G3"/>
    <mergeCell ref="A1:G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activeCell="P18" sqref="P17:P18"/>
    </sheetView>
  </sheetViews>
  <sheetFormatPr defaultColWidth="7.875" defaultRowHeight="12.75"/>
  <cols>
    <col min="1" max="1" width="28.375" style="17" customWidth="1"/>
    <col min="2" max="4" width="10.125" style="17" customWidth="1"/>
    <col min="5" max="6" width="12.625" style="17" customWidth="1"/>
    <col min="7" max="16384" width="7.875" style="17"/>
  </cols>
  <sheetData>
    <row r="1" spans="1:13" s="1" customFormat="1" ht="20.100000000000001" customHeight="1">
      <c r="A1" s="552" t="s">
        <v>241</v>
      </c>
      <c r="B1" s="552"/>
      <c r="C1" s="552"/>
      <c r="D1" s="552"/>
      <c r="E1" s="552"/>
      <c r="F1" s="552"/>
    </row>
    <row r="2" spans="1:13" s="1" customFormat="1" ht="20.100000000000001" customHeight="1">
      <c r="A2" s="552" t="s">
        <v>242</v>
      </c>
      <c r="B2" s="552"/>
      <c r="C2" s="552"/>
      <c r="D2" s="552"/>
      <c r="E2" s="552"/>
      <c r="F2" s="552"/>
    </row>
    <row r="3" spans="1:13" s="1" customFormat="1" ht="18" customHeight="1">
      <c r="A3" s="286"/>
      <c r="B3" s="286"/>
      <c r="C3" s="286"/>
      <c r="D3" s="286"/>
      <c r="E3" s="286"/>
      <c r="F3" s="286"/>
    </row>
    <row r="4" spans="1:13" s="1" customFormat="1" ht="18" customHeight="1">
      <c r="A4" s="286"/>
      <c r="B4" s="286"/>
      <c r="C4" s="286"/>
      <c r="D4" s="286"/>
      <c r="E4" s="286"/>
      <c r="F4" s="295" t="s">
        <v>28</v>
      </c>
    </row>
    <row r="5" spans="1:13" s="1" customFormat="1" ht="18" customHeight="1">
      <c r="A5" s="290"/>
      <c r="B5" s="278" t="s">
        <v>154</v>
      </c>
      <c r="C5" s="278" t="s">
        <v>224</v>
      </c>
      <c r="D5" s="278" t="s">
        <v>254</v>
      </c>
      <c r="E5" s="278" t="s">
        <v>150</v>
      </c>
      <c r="F5" s="278" t="s">
        <v>150</v>
      </c>
    </row>
    <row r="6" spans="1:13" s="1" customFormat="1" ht="18" customHeight="1">
      <c r="A6" s="286"/>
      <c r="B6" s="296" t="s">
        <v>210</v>
      </c>
      <c r="C6" s="296" t="s">
        <v>231</v>
      </c>
      <c r="D6" s="296" t="s">
        <v>180</v>
      </c>
      <c r="E6" s="296" t="s">
        <v>151</v>
      </c>
      <c r="F6" s="296" t="s">
        <v>151</v>
      </c>
    </row>
    <row r="7" spans="1:13" s="1" customFormat="1" ht="18" customHeight="1">
      <c r="A7" s="286"/>
      <c r="B7" s="296" t="s">
        <v>183</v>
      </c>
      <c r="C7" s="296" t="s">
        <v>183</v>
      </c>
      <c r="D7" s="296" t="s">
        <v>183</v>
      </c>
      <c r="E7" s="296" t="s">
        <v>256</v>
      </c>
      <c r="F7" s="296" t="s">
        <v>314</v>
      </c>
    </row>
    <row r="8" spans="1:13" s="1" customFormat="1" ht="18" customHeight="1">
      <c r="A8" s="286"/>
      <c r="B8" s="297">
        <v>2020</v>
      </c>
      <c r="C8" s="297">
        <v>2020</v>
      </c>
      <c r="D8" s="297">
        <v>2020</v>
      </c>
      <c r="E8" s="297" t="s">
        <v>257</v>
      </c>
      <c r="F8" s="297" t="s">
        <v>255</v>
      </c>
    </row>
    <row r="9" spans="1:13" ht="20.100000000000001" customHeight="1">
      <c r="B9" s="10"/>
      <c r="C9" s="10"/>
      <c r="D9" s="10"/>
      <c r="E9" s="277"/>
      <c r="F9" s="277"/>
    </row>
    <row r="10" spans="1:13" s="10" customFormat="1" ht="20.100000000000001" customHeight="1">
      <c r="A10" s="308" t="s">
        <v>1</v>
      </c>
      <c r="B10" s="483">
        <v>969744</v>
      </c>
      <c r="C10" s="483">
        <v>1092928</v>
      </c>
      <c r="D10" s="483">
        <v>7878377.9999999991</v>
      </c>
      <c r="E10" s="287">
        <v>86.319507535666702</v>
      </c>
      <c r="F10" s="287">
        <v>136.27309076341788</v>
      </c>
      <c r="G10" s="18"/>
      <c r="J10" s="80"/>
      <c r="K10" s="80"/>
      <c r="L10" s="80"/>
      <c r="M10" s="81"/>
    </row>
    <row r="11" spans="1:13" s="10" customFormat="1" ht="35.1" customHeight="1">
      <c r="A11" s="111" t="s">
        <v>91</v>
      </c>
      <c r="B11" s="483">
        <v>565324</v>
      </c>
      <c r="C11" s="483">
        <v>604466</v>
      </c>
      <c r="D11" s="483">
        <v>5226301.3837502301</v>
      </c>
      <c r="E11" s="287">
        <v>88.622491209061394</v>
      </c>
      <c r="F11" s="287">
        <v>137.09356328932734</v>
      </c>
      <c r="G11" s="18"/>
      <c r="J11" s="80"/>
      <c r="K11" s="80"/>
      <c r="L11" s="80"/>
      <c r="M11" s="81"/>
    </row>
    <row r="12" spans="1:13" s="10" customFormat="1" ht="20.100000000000001" customHeight="1">
      <c r="A12" s="292" t="s">
        <v>243</v>
      </c>
      <c r="B12" s="484">
        <v>519704</v>
      </c>
      <c r="C12" s="485">
        <v>550055</v>
      </c>
      <c r="D12" s="485">
        <v>5126270.3837502301</v>
      </c>
      <c r="E12" s="288">
        <v>89.595629441644363</v>
      </c>
      <c r="F12" s="288">
        <v>135.44058495172854</v>
      </c>
      <c r="G12" s="18"/>
      <c r="J12" s="80"/>
      <c r="K12" s="80"/>
      <c r="L12" s="80"/>
      <c r="M12" s="81"/>
    </row>
    <row r="13" spans="1:13" s="10" customFormat="1" ht="35.1" customHeight="1">
      <c r="A13" s="294" t="s">
        <v>69</v>
      </c>
      <c r="B13" s="452" t="s">
        <v>138</v>
      </c>
      <c r="C13" s="452" t="s">
        <v>138</v>
      </c>
      <c r="D13" s="452" t="s">
        <v>138</v>
      </c>
      <c r="E13" s="289" t="s">
        <v>138</v>
      </c>
      <c r="F13" s="289" t="s">
        <v>138</v>
      </c>
      <c r="G13" s="18"/>
      <c r="J13" s="80"/>
      <c r="K13" s="80"/>
      <c r="L13" s="80"/>
      <c r="M13" s="81"/>
    </row>
    <row r="14" spans="1:13" s="10" customFormat="1" ht="35.1" customHeight="1">
      <c r="A14" s="292" t="s">
        <v>244</v>
      </c>
      <c r="B14" s="451" t="s">
        <v>138</v>
      </c>
      <c r="C14" s="451" t="s">
        <v>138</v>
      </c>
      <c r="D14" s="451" t="s">
        <v>138</v>
      </c>
      <c r="E14" s="288" t="s">
        <v>138</v>
      </c>
      <c r="F14" s="288" t="s">
        <v>138</v>
      </c>
      <c r="G14" s="18"/>
      <c r="J14" s="80"/>
      <c r="K14" s="80"/>
      <c r="L14" s="80"/>
      <c r="M14" s="81"/>
    </row>
    <row r="15" spans="1:13" s="10" customFormat="1" ht="20.100000000000001" customHeight="1">
      <c r="A15" s="292" t="s">
        <v>245</v>
      </c>
      <c r="B15" s="484">
        <v>45620</v>
      </c>
      <c r="C15" s="485">
        <v>54411</v>
      </c>
      <c r="D15" s="485">
        <v>100031</v>
      </c>
      <c r="E15" s="288">
        <v>110.53149171270718</v>
      </c>
      <c r="F15" s="288">
        <v>1364.6793997271488</v>
      </c>
      <c r="G15" s="18"/>
      <c r="J15" s="80"/>
      <c r="K15" s="80"/>
      <c r="L15" s="80"/>
      <c r="M15" s="81"/>
    </row>
    <row r="16" spans="1:13" s="10" customFormat="1" ht="20.100000000000001" customHeight="1">
      <c r="A16" s="293" t="s">
        <v>246</v>
      </c>
      <c r="B16" s="451" t="s">
        <v>138</v>
      </c>
      <c r="C16" s="451" t="s">
        <v>138</v>
      </c>
      <c r="D16" s="451" t="s">
        <v>138</v>
      </c>
      <c r="E16" s="288" t="s">
        <v>138</v>
      </c>
      <c r="F16" s="288" t="s">
        <v>138</v>
      </c>
      <c r="G16" s="18"/>
      <c r="J16" s="80"/>
      <c r="K16" s="80"/>
      <c r="L16" s="80"/>
      <c r="M16" s="81"/>
    </row>
    <row r="17" spans="1:13" s="10" customFormat="1" ht="20.100000000000001" customHeight="1">
      <c r="A17" s="292" t="s">
        <v>247</v>
      </c>
      <c r="B17" s="451" t="s">
        <v>138</v>
      </c>
      <c r="C17" s="451" t="s">
        <v>138</v>
      </c>
      <c r="D17" s="451" t="s">
        <v>138</v>
      </c>
      <c r="E17" s="288" t="s">
        <v>138</v>
      </c>
      <c r="F17" s="288" t="s">
        <v>138</v>
      </c>
      <c r="G17" s="18"/>
      <c r="J17" s="80"/>
      <c r="K17" s="80"/>
      <c r="L17" s="80"/>
      <c r="M17" s="81"/>
    </row>
    <row r="18" spans="1:13" s="10" customFormat="1" ht="35.1" customHeight="1">
      <c r="A18" s="111" t="s">
        <v>92</v>
      </c>
      <c r="B18" s="483">
        <v>333821</v>
      </c>
      <c r="C18" s="483">
        <v>405605</v>
      </c>
      <c r="D18" s="483">
        <v>2184060.7207915923</v>
      </c>
      <c r="E18" s="287">
        <v>78.043057587371393</v>
      </c>
      <c r="F18" s="287">
        <v>142.28779387030229</v>
      </c>
      <c r="G18" s="18"/>
      <c r="J18" s="80"/>
      <c r="K18" s="80"/>
      <c r="L18" s="80"/>
      <c r="M18" s="81"/>
    </row>
    <row r="19" spans="1:13" s="10" customFormat="1" ht="20.100000000000001" customHeight="1">
      <c r="A19" s="292" t="s">
        <v>248</v>
      </c>
      <c r="B19" s="484">
        <v>333821</v>
      </c>
      <c r="C19" s="485">
        <v>405605</v>
      </c>
      <c r="D19" s="485">
        <v>2184060.7207915923</v>
      </c>
      <c r="E19" s="288">
        <v>122.83329391556752</v>
      </c>
      <c r="F19" s="288">
        <v>142.28779387030229</v>
      </c>
      <c r="G19" s="18"/>
      <c r="J19" s="80"/>
      <c r="K19" s="80"/>
      <c r="L19" s="80"/>
      <c r="M19" s="81"/>
    </row>
    <row r="20" spans="1:13" s="10" customFormat="1" ht="35.1" customHeight="1">
      <c r="A20" s="294" t="s">
        <v>69</v>
      </c>
      <c r="B20" s="452" t="s">
        <v>138</v>
      </c>
      <c r="C20" s="486" t="s">
        <v>138</v>
      </c>
      <c r="D20" s="486" t="s">
        <v>138</v>
      </c>
      <c r="E20" s="289" t="s">
        <v>138</v>
      </c>
      <c r="F20" s="289" t="s">
        <v>138</v>
      </c>
      <c r="G20" s="18"/>
      <c r="J20" s="80"/>
      <c r="K20" s="80"/>
      <c r="L20" s="80"/>
      <c r="M20" s="81"/>
    </row>
    <row r="21" spans="1:13" s="10" customFormat="1" ht="35.1" customHeight="1">
      <c r="A21" s="292" t="s">
        <v>249</v>
      </c>
      <c r="B21" s="452" t="s">
        <v>138</v>
      </c>
      <c r="C21" s="486" t="s">
        <v>138</v>
      </c>
      <c r="D21" s="486" t="s">
        <v>138</v>
      </c>
      <c r="E21" s="289" t="s">
        <v>138</v>
      </c>
      <c r="F21" s="289" t="s">
        <v>138</v>
      </c>
      <c r="G21" s="18"/>
      <c r="J21" s="80"/>
      <c r="K21" s="80"/>
      <c r="L21" s="80"/>
      <c r="M21" s="81"/>
    </row>
    <row r="22" spans="1:13" s="10" customFormat="1" ht="20.100000000000001" customHeight="1">
      <c r="A22" s="292" t="s">
        <v>247</v>
      </c>
      <c r="B22" s="452" t="s">
        <v>138</v>
      </c>
      <c r="C22" s="486" t="s">
        <v>138</v>
      </c>
      <c r="D22" s="486" t="s">
        <v>138</v>
      </c>
      <c r="E22" s="289" t="s">
        <v>138</v>
      </c>
      <c r="F22" s="289" t="s">
        <v>138</v>
      </c>
      <c r="G22" s="18"/>
      <c r="J22" s="80"/>
      <c r="K22" s="80"/>
      <c r="L22" s="80"/>
      <c r="M22" s="81"/>
    </row>
    <row r="23" spans="1:13" s="10" customFormat="1" ht="35.1" customHeight="1">
      <c r="A23" s="111" t="s">
        <v>93</v>
      </c>
      <c r="B23" s="483">
        <v>70599</v>
      </c>
      <c r="C23" s="483">
        <v>82857</v>
      </c>
      <c r="D23" s="483">
        <v>468015.89545817708</v>
      </c>
      <c r="E23" s="287">
        <v>108.53800915078318</v>
      </c>
      <c r="F23" s="287">
        <v>107.80274045947678</v>
      </c>
      <c r="G23" s="18"/>
      <c r="J23" s="80"/>
      <c r="K23" s="80"/>
      <c r="L23" s="80"/>
      <c r="M23" s="81"/>
    </row>
    <row r="24" spans="1:13" s="10" customFormat="1" ht="20.100000000000001" customHeight="1">
      <c r="A24" s="292" t="s">
        <v>250</v>
      </c>
      <c r="B24" s="484">
        <v>62389</v>
      </c>
      <c r="C24" s="485">
        <v>72207</v>
      </c>
      <c r="D24" s="485">
        <v>435193.35904369736</v>
      </c>
      <c r="E24" s="288">
        <v>112.86134829971405</v>
      </c>
      <c r="F24" s="288">
        <v>102.64212189496884</v>
      </c>
      <c r="G24" s="18"/>
      <c r="J24" s="80"/>
      <c r="K24" s="80"/>
      <c r="L24" s="80"/>
      <c r="M24" s="81"/>
    </row>
    <row r="25" spans="1:13" s="10" customFormat="1" ht="35.1" customHeight="1">
      <c r="A25" s="294" t="s">
        <v>69</v>
      </c>
      <c r="B25" s="452" t="s">
        <v>138</v>
      </c>
      <c r="C25" s="486" t="s">
        <v>138</v>
      </c>
      <c r="D25" s="486" t="s">
        <v>138</v>
      </c>
      <c r="E25" s="289" t="s">
        <v>138</v>
      </c>
      <c r="F25" s="289" t="s">
        <v>138</v>
      </c>
      <c r="G25" s="18"/>
      <c r="J25" s="80"/>
      <c r="K25" s="80"/>
      <c r="L25" s="80"/>
      <c r="M25" s="81"/>
    </row>
    <row r="26" spans="1:13" s="10" customFormat="1" ht="35.1" customHeight="1">
      <c r="A26" s="292" t="s">
        <v>251</v>
      </c>
      <c r="B26" s="484">
        <v>4510</v>
      </c>
      <c r="C26" s="485">
        <v>6250</v>
      </c>
      <c r="D26" s="485">
        <v>17140</v>
      </c>
      <c r="E26" s="288" t="s">
        <v>138</v>
      </c>
      <c r="F26" s="288">
        <v>168.86699507389162</v>
      </c>
      <c r="G26" s="18"/>
      <c r="J26" s="80"/>
      <c r="K26" s="80"/>
      <c r="L26" s="80"/>
      <c r="M26" s="81"/>
    </row>
    <row r="27" spans="1:13" s="10" customFormat="1" ht="20.100000000000001" customHeight="1">
      <c r="A27" s="292" t="s">
        <v>247</v>
      </c>
      <c r="B27" s="484">
        <v>3700</v>
      </c>
      <c r="C27" s="484">
        <v>4400</v>
      </c>
      <c r="D27" s="484">
        <v>15682.53641447975</v>
      </c>
      <c r="E27" s="288">
        <v>34.391527224736294</v>
      </c>
      <c r="F27" s="289" t="s">
        <v>138</v>
      </c>
      <c r="G27" s="18"/>
      <c r="J27" s="80"/>
      <c r="K27" s="80"/>
      <c r="L27" s="80"/>
      <c r="M27" s="81"/>
    </row>
    <row r="28" spans="1:13" s="10" customFormat="1" ht="20.100000000000001" customHeight="1">
      <c r="A28" s="112"/>
      <c r="B28" s="113"/>
      <c r="C28" s="113"/>
      <c r="D28" s="113"/>
      <c r="E28" s="114"/>
      <c r="F28" s="114"/>
      <c r="G28" s="18"/>
    </row>
    <row r="29" spans="1:13" s="10" customFormat="1" ht="20.100000000000001" customHeight="1">
      <c r="A29" s="19"/>
      <c r="B29" s="20"/>
      <c r="C29" s="20"/>
      <c r="D29" s="20"/>
      <c r="E29" s="23"/>
      <c r="F29" s="23"/>
      <c r="G29" s="18"/>
    </row>
    <row r="30" spans="1:13" s="10" customFormat="1" ht="20.100000000000001" customHeight="1">
      <c r="A30" s="21"/>
    </row>
    <row r="31" spans="1:13" s="10" customFormat="1" ht="20.100000000000001" customHeight="1"/>
    <row r="32" spans="1:13" s="10" customFormat="1" ht="20.100000000000001" customHeight="1"/>
    <row r="33" spans="1:6" s="10" customFormat="1" ht="20.100000000000001" customHeight="1"/>
    <row r="34" spans="1:6" s="10" customFormat="1" ht="20.100000000000001" customHeight="1">
      <c r="B34" s="20"/>
      <c r="C34" s="20"/>
      <c r="D34" s="20"/>
      <c r="E34" s="23"/>
      <c r="F34" s="23"/>
    </row>
    <row r="35" spans="1:6" s="10" customFormat="1" ht="20.100000000000001" customHeight="1">
      <c r="A35" s="21"/>
      <c r="B35" s="20"/>
      <c r="C35" s="20"/>
      <c r="D35" s="20"/>
      <c r="E35" s="23"/>
      <c r="F35" s="23"/>
    </row>
    <row r="36" spans="1:6" ht="20.100000000000001" customHeight="1"/>
    <row r="37" spans="1:6" ht="20.100000000000001" customHeight="1">
      <c r="A37" s="22"/>
      <c r="B37" s="24"/>
      <c r="C37" s="24"/>
      <c r="D37" s="24"/>
      <c r="E37" s="25"/>
      <c r="F37" s="25"/>
    </row>
    <row r="38" spans="1:6" ht="20.100000000000001" customHeight="1"/>
    <row r="39" spans="1:6" ht="20.100000000000001" customHeight="1">
      <c r="A39" s="22"/>
      <c r="B39" s="24"/>
      <c r="C39" s="24"/>
      <c r="D39" s="24"/>
      <c r="E39" s="25"/>
      <c r="F39" s="25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>
      <c r="B45" s="26"/>
      <c r="C45" s="26"/>
      <c r="D45" s="26"/>
    </row>
    <row r="46" spans="1:6" ht="20.100000000000001" customHeight="1">
      <c r="B46" s="26"/>
      <c r="C46" s="26"/>
      <c r="D46" s="26"/>
    </row>
    <row r="47" spans="1:6" ht="20.100000000000001" customHeight="1">
      <c r="B47" s="26"/>
      <c r="C47" s="26"/>
      <c r="D47" s="26"/>
    </row>
    <row r="48" spans="1:6" ht="20.100000000000001" customHeight="1">
      <c r="B48" s="26"/>
      <c r="C48" s="26"/>
      <c r="D48" s="26"/>
    </row>
    <row r="49" spans="2:4" ht="20.100000000000001" customHeight="1">
      <c r="B49" s="26"/>
      <c r="C49" s="26"/>
      <c r="D49" s="26"/>
    </row>
    <row r="50" spans="2:4" ht="20.100000000000001" customHeight="1"/>
    <row r="51" spans="2:4" ht="20.100000000000001" customHeight="1"/>
    <row r="52" spans="2:4" ht="20.100000000000001" customHeight="1"/>
    <row r="53" spans="2:4" ht="20.100000000000001" customHeight="1"/>
    <row r="54" spans="2:4" ht="20.100000000000001" customHeight="1"/>
    <row r="55" spans="2:4" ht="20.100000000000001" customHeight="1"/>
    <row r="56" spans="2:4" ht="20.100000000000001" customHeight="1"/>
    <row r="57" spans="2:4" ht="20.100000000000001" customHeight="1"/>
    <row r="58" spans="2:4" ht="20.100000000000001" customHeight="1"/>
    <row r="59" spans="2:4" ht="20.100000000000001" customHeight="1"/>
    <row r="60" spans="2:4" ht="15.95" customHeight="1"/>
    <row r="61" spans="2:4" ht="15.95" customHeight="1"/>
    <row r="62" spans="2:4" ht="15.95" customHeight="1"/>
    <row r="63" spans="2:4" ht="15.95" customHeight="1"/>
    <row r="64" spans="2: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</sheetData>
  <mergeCells count="2">
    <mergeCell ref="A1:F1"/>
    <mergeCell ref="A2:F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1"/>
  <sheetViews>
    <sheetView topLeftCell="A13" workbookViewId="0">
      <selection activeCell="P18" sqref="P17:P18"/>
    </sheetView>
  </sheetViews>
  <sheetFormatPr defaultColWidth="7.875" defaultRowHeight="12.75"/>
  <cols>
    <col min="1" max="1" width="28.375" style="17" customWidth="1"/>
    <col min="2" max="4" width="9.625" style="17" customWidth="1"/>
    <col min="5" max="7" width="8.625" style="17" customWidth="1"/>
    <col min="8" max="16384" width="7.875" style="17"/>
  </cols>
  <sheetData>
    <row r="1" spans="1:9" s="1" customFormat="1" ht="20.100000000000001" customHeight="1">
      <c r="A1" s="552" t="s">
        <v>252</v>
      </c>
      <c r="B1" s="552"/>
      <c r="C1" s="552"/>
      <c r="D1" s="552"/>
      <c r="E1" s="552"/>
      <c r="F1" s="552"/>
      <c r="G1" s="552"/>
    </row>
    <row r="2" spans="1:9" s="1" customFormat="1" ht="20.100000000000001" customHeight="1">
      <c r="A2" s="552" t="s">
        <v>253</v>
      </c>
      <c r="B2" s="552"/>
      <c r="C2" s="552"/>
      <c r="D2" s="552"/>
      <c r="E2" s="552"/>
      <c r="F2" s="552"/>
      <c r="G2" s="552"/>
    </row>
    <row r="3" spans="1:9" s="1" customFormat="1" ht="18" customHeight="1">
      <c r="A3" s="286"/>
      <c r="B3" s="286"/>
      <c r="C3" s="286"/>
      <c r="D3" s="286"/>
      <c r="E3" s="286"/>
      <c r="F3" s="286"/>
      <c r="G3" s="286"/>
    </row>
    <row r="4" spans="1:9" s="1" customFormat="1" ht="18" customHeight="1">
      <c r="A4" s="286"/>
      <c r="B4" s="286"/>
      <c r="C4" s="286"/>
      <c r="D4" s="286"/>
      <c r="E4" s="286"/>
      <c r="F4" s="553" t="s">
        <v>28</v>
      </c>
      <c r="G4" s="553"/>
    </row>
    <row r="5" spans="1:9" s="1" customFormat="1" ht="18" customHeight="1">
      <c r="A5" s="290"/>
      <c r="B5" s="298" t="s">
        <v>154</v>
      </c>
      <c r="C5" s="298" t="s">
        <v>154</v>
      </c>
      <c r="D5" s="298" t="s">
        <v>146</v>
      </c>
      <c r="E5" s="554" t="s">
        <v>20</v>
      </c>
      <c r="F5" s="554"/>
      <c r="G5" s="555"/>
    </row>
    <row r="6" spans="1:9" s="1" customFormat="1" ht="18" customHeight="1">
      <c r="A6" s="286"/>
      <c r="B6" s="299" t="s">
        <v>258</v>
      </c>
      <c r="C6" s="299" t="s">
        <v>237</v>
      </c>
      <c r="D6" s="299" t="s">
        <v>185</v>
      </c>
      <c r="E6" s="299" t="s">
        <v>258</v>
      </c>
      <c r="F6" s="299" t="s">
        <v>237</v>
      </c>
      <c r="G6" s="299" t="s">
        <v>185</v>
      </c>
    </row>
    <row r="7" spans="1:9" s="1" customFormat="1" ht="18" customHeight="1">
      <c r="A7" s="286"/>
      <c r="B7" s="300" t="s">
        <v>183</v>
      </c>
      <c r="C7" s="300" t="s">
        <v>183</v>
      </c>
      <c r="D7" s="300" t="s">
        <v>183</v>
      </c>
      <c r="E7" s="300" t="s">
        <v>183</v>
      </c>
      <c r="F7" s="300" t="s">
        <v>183</v>
      </c>
      <c r="G7" s="300" t="s">
        <v>183</v>
      </c>
    </row>
    <row r="8" spans="1:9" s="1" customFormat="1" ht="18" customHeight="1">
      <c r="A8" s="286"/>
      <c r="B8" s="242">
        <v>2020</v>
      </c>
      <c r="C8" s="242">
        <v>2020</v>
      </c>
      <c r="D8" s="242">
        <v>2020</v>
      </c>
      <c r="E8" s="242">
        <v>2020</v>
      </c>
      <c r="F8" s="242">
        <v>2020</v>
      </c>
      <c r="G8" s="242">
        <v>2020</v>
      </c>
    </row>
    <row r="9" spans="1:9" ht="20.100000000000001" customHeight="1">
      <c r="B9" s="10"/>
      <c r="C9" s="10"/>
      <c r="D9" s="10"/>
      <c r="E9" s="277"/>
      <c r="F9" s="277"/>
      <c r="G9" s="10"/>
    </row>
    <row r="10" spans="1:9" s="10" customFormat="1" ht="20.100000000000001" customHeight="1">
      <c r="A10" s="308" t="s">
        <v>1</v>
      </c>
      <c r="B10" s="450">
        <v>1269851</v>
      </c>
      <c r="C10" s="450">
        <v>2528627</v>
      </c>
      <c r="D10" s="450">
        <v>2968905</v>
      </c>
      <c r="E10" s="287">
        <v>91.734741349915922</v>
      </c>
      <c r="F10" s="287">
        <v>151.38641679733081</v>
      </c>
      <c r="G10" s="287">
        <v>203.25902628348592</v>
      </c>
      <c r="H10" s="18"/>
      <c r="I10" s="81"/>
    </row>
    <row r="11" spans="1:9" s="10" customFormat="1" ht="35.1" customHeight="1">
      <c r="A11" s="111" t="s">
        <v>91</v>
      </c>
      <c r="B11" s="450">
        <v>863198</v>
      </c>
      <c r="C11" s="450">
        <v>1882293.3837502305</v>
      </c>
      <c r="D11" s="450">
        <v>1826136</v>
      </c>
      <c r="E11" s="287">
        <v>94.482006017878504</v>
      </c>
      <c r="F11" s="287">
        <v>163.11557508778276</v>
      </c>
      <c r="G11" s="287">
        <v>219.17401793108417</v>
      </c>
      <c r="H11" s="18"/>
      <c r="I11" s="81"/>
    </row>
    <row r="12" spans="1:9" s="10" customFormat="1" ht="20.100000000000001" customHeight="1">
      <c r="A12" s="292" t="s">
        <v>243</v>
      </c>
      <c r="B12" s="451">
        <v>863198</v>
      </c>
      <c r="C12" s="451">
        <v>1882293.3837502305</v>
      </c>
      <c r="D12" s="451">
        <v>1726105</v>
      </c>
      <c r="E12" s="288">
        <v>94.482006017878504</v>
      </c>
      <c r="F12" s="288">
        <v>164.30447138346287</v>
      </c>
      <c r="G12" s="288">
        <v>207.16823293606498</v>
      </c>
      <c r="H12" s="18"/>
      <c r="I12" s="81"/>
    </row>
    <row r="13" spans="1:9" s="10" customFormat="1" ht="35.1" customHeight="1">
      <c r="A13" s="294" t="s">
        <v>69</v>
      </c>
      <c r="B13" s="452" t="s">
        <v>138</v>
      </c>
      <c r="C13" s="452" t="s">
        <v>138</v>
      </c>
      <c r="D13" s="452" t="s">
        <v>138</v>
      </c>
      <c r="E13" s="289" t="s">
        <v>138</v>
      </c>
      <c r="F13" s="146" t="s">
        <v>138</v>
      </c>
      <c r="G13" s="146" t="s">
        <v>138</v>
      </c>
      <c r="H13" s="18"/>
      <c r="I13" s="81"/>
    </row>
    <row r="14" spans="1:9" s="10" customFormat="1" ht="35.1" customHeight="1">
      <c r="A14" s="292" t="s">
        <v>244</v>
      </c>
      <c r="B14" s="451" t="s">
        <v>138</v>
      </c>
      <c r="C14" s="451" t="s">
        <v>138</v>
      </c>
      <c r="D14" s="452" t="s">
        <v>138</v>
      </c>
      <c r="E14" s="288" t="s">
        <v>138</v>
      </c>
      <c r="F14" s="145" t="s">
        <v>138</v>
      </c>
      <c r="G14" s="145" t="s">
        <v>138</v>
      </c>
      <c r="H14" s="18"/>
      <c r="I14" s="81"/>
    </row>
    <row r="15" spans="1:9" s="10" customFormat="1" ht="20.100000000000001" customHeight="1">
      <c r="A15" s="292" t="s">
        <v>245</v>
      </c>
      <c r="B15" s="451" t="s">
        <v>138</v>
      </c>
      <c r="C15" s="451" t="s">
        <v>138</v>
      </c>
      <c r="D15" s="452" t="s">
        <v>138</v>
      </c>
      <c r="E15" s="288" t="s">
        <v>138</v>
      </c>
      <c r="F15" s="145" t="s">
        <v>138</v>
      </c>
      <c r="G15" s="145" t="s">
        <v>138</v>
      </c>
      <c r="H15" s="18"/>
      <c r="I15" s="81"/>
    </row>
    <row r="16" spans="1:9" s="10" customFormat="1" ht="20.100000000000001" customHeight="1">
      <c r="A16" s="293" t="s">
        <v>246</v>
      </c>
      <c r="B16" s="451" t="s">
        <v>138</v>
      </c>
      <c r="C16" s="451" t="s">
        <v>138</v>
      </c>
      <c r="D16" s="452" t="s">
        <v>138</v>
      </c>
      <c r="E16" s="288" t="s">
        <v>138</v>
      </c>
      <c r="F16" s="145" t="s">
        <v>138</v>
      </c>
      <c r="G16" s="145" t="s">
        <v>138</v>
      </c>
      <c r="H16" s="18"/>
      <c r="I16" s="81"/>
    </row>
    <row r="17" spans="1:9" s="10" customFormat="1" ht="20.100000000000001" customHeight="1">
      <c r="A17" s="292" t="s">
        <v>247</v>
      </c>
      <c r="B17" s="451" t="s">
        <v>138</v>
      </c>
      <c r="C17" s="451" t="s">
        <v>138</v>
      </c>
      <c r="D17" s="452" t="s">
        <v>138</v>
      </c>
      <c r="E17" s="288" t="s">
        <v>138</v>
      </c>
      <c r="F17" s="145" t="s">
        <v>138</v>
      </c>
      <c r="G17" s="145" t="s">
        <v>138</v>
      </c>
      <c r="H17" s="18"/>
      <c r="I17" s="81"/>
    </row>
    <row r="18" spans="1:9" s="10" customFormat="1" ht="35.1" customHeight="1">
      <c r="A18" s="111" t="s">
        <v>92</v>
      </c>
      <c r="B18" s="450">
        <v>337437</v>
      </c>
      <c r="C18" s="450">
        <v>536968.72079159238</v>
      </c>
      <c r="D18" s="450">
        <v>948367</v>
      </c>
      <c r="E18" s="287">
        <v>93.73718685934297</v>
      </c>
      <c r="F18" s="287">
        <v>133.13846234505758</v>
      </c>
      <c r="G18" s="287">
        <v>187.83078004773174</v>
      </c>
      <c r="H18" s="18"/>
      <c r="I18" s="81"/>
    </row>
    <row r="19" spans="1:9" s="10" customFormat="1" ht="20.100000000000001" customHeight="1">
      <c r="A19" s="292" t="s">
        <v>248</v>
      </c>
      <c r="B19" s="451">
        <v>337437</v>
      </c>
      <c r="C19" s="451">
        <v>536968.72079159238</v>
      </c>
      <c r="D19" s="451">
        <v>948367</v>
      </c>
      <c r="E19" s="288">
        <v>93.73718685934297</v>
      </c>
      <c r="F19" s="288">
        <v>133.13846234505758</v>
      </c>
      <c r="G19" s="288">
        <v>187.83078004773174</v>
      </c>
      <c r="H19" s="18"/>
      <c r="I19" s="81"/>
    </row>
    <row r="20" spans="1:9" s="10" customFormat="1" ht="35.1" customHeight="1">
      <c r="A20" s="294" t="s">
        <v>69</v>
      </c>
      <c r="B20" s="452" t="s">
        <v>138</v>
      </c>
      <c r="C20" s="452" t="s">
        <v>138</v>
      </c>
      <c r="D20" s="452" t="s">
        <v>138</v>
      </c>
      <c r="E20" s="289" t="s">
        <v>138</v>
      </c>
      <c r="F20" s="146" t="s">
        <v>138</v>
      </c>
      <c r="G20" s="146" t="s">
        <v>138</v>
      </c>
      <c r="H20" s="18"/>
      <c r="I20" s="81"/>
    </row>
    <row r="21" spans="1:9" s="10" customFormat="1" ht="35.1" customHeight="1">
      <c r="A21" s="292" t="s">
        <v>249</v>
      </c>
      <c r="B21" s="451" t="s">
        <v>138</v>
      </c>
      <c r="C21" s="451" t="s">
        <v>138</v>
      </c>
      <c r="D21" s="451" t="s">
        <v>138</v>
      </c>
      <c r="E21" s="288" t="s">
        <v>138</v>
      </c>
      <c r="F21" s="145" t="s">
        <v>138</v>
      </c>
      <c r="G21" s="145" t="s">
        <v>138</v>
      </c>
      <c r="H21" s="18"/>
      <c r="I21" s="81"/>
    </row>
    <row r="22" spans="1:9" s="10" customFormat="1" ht="20.100000000000001" customHeight="1">
      <c r="A22" s="292" t="s">
        <v>247</v>
      </c>
      <c r="B22" s="451" t="s">
        <v>138</v>
      </c>
      <c r="C22" s="451" t="s">
        <v>138</v>
      </c>
      <c r="D22" s="451" t="s">
        <v>138</v>
      </c>
      <c r="E22" s="288" t="s">
        <v>138</v>
      </c>
      <c r="F22" s="145" t="s">
        <v>138</v>
      </c>
      <c r="G22" s="145" t="s">
        <v>138</v>
      </c>
      <c r="H22" s="18"/>
      <c r="I22" s="81"/>
    </row>
    <row r="23" spans="1:9" s="10" customFormat="1" ht="35.1" customHeight="1">
      <c r="A23" s="111" t="s">
        <v>93</v>
      </c>
      <c r="B23" s="450">
        <v>69216</v>
      </c>
      <c r="C23" s="450">
        <v>109364.89545817712</v>
      </c>
      <c r="D23" s="450">
        <v>194402</v>
      </c>
      <c r="E23" s="287">
        <v>62.542129374452202</v>
      </c>
      <c r="F23" s="287">
        <v>96.75398150837546</v>
      </c>
      <c r="G23" s="287">
        <v>158.62299683410032</v>
      </c>
      <c r="H23" s="18"/>
      <c r="I23" s="81"/>
    </row>
    <row r="24" spans="1:9" s="10" customFormat="1" ht="20.100000000000001" customHeight="1">
      <c r="A24" s="292" t="s">
        <v>250</v>
      </c>
      <c r="B24" s="451">
        <v>66786</v>
      </c>
      <c r="C24" s="451">
        <v>102232.35904369738</v>
      </c>
      <c r="D24" s="451">
        <v>171892</v>
      </c>
      <c r="E24" s="288">
        <v>62.492163449392258</v>
      </c>
      <c r="F24" s="288">
        <v>92.699175804012711</v>
      </c>
      <c r="G24" s="288">
        <v>142.08768681391351</v>
      </c>
      <c r="H24" s="18"/>
      <c r="I24" s="81"/>
    </row>
    <row r="25" spans="1:9" s="10" customFormat="1" ht="35.1" customHeight="1">
      <c r="A25" s="294" t="s">
        <v>69</v>
      </c>
      <c r="B25" s="452" t="s">
        <v>138</v>
      </c>
      <c r="C25" s="452" t="s">
        <v>138</v>
      </c>
      <c r="D25" s="452" t="s">
        <v>138</v>
      </c>
      <c r="E25" s="289" t="s">
        <v>138</v>
      </c>
      <c r="F25" s="146" t="s">
        <v>138</v>
      </c>
      <c r="G25" s="146" t="s">
        <v>138</v>
      </c>
      <c r="H25" s="18"/>
      <c r="I25" s="81"/>
    </row>
    <row r="26" spans="1:9" s="10" customFormat="1" ht="35.1" customHeight="1">
      <c r="A26" s="292" t="s">
        <v>251</v>
      </c>
      <c r="B26" s="451">
        <v>1260</v>
      </c>
      <c r="C26" s="451">
        <v>3120</v>
      </c>
      <c r="D26" s="451">
        <v>12010</v>
      </c>
      <c r="E26" s="288">
        <v>33.157894736842103</v>
      </c>
      <c r="F26" s="288">
        <v>113.45454545454545</v>
      </c>
      <c r="G26" s="288">
        <v>760.12658227848101</v>
      </c>
      <c r="H26" s="18"/>
      <c r="I26" s="81"/>
    </row>
    <row r="27" spans="1:9" s="10" customFormat="1" ht="20.100000000000001" customHeight="1">
      <c r="A27" s="292" t="s">
        <v>247</v>
      </c>
      <c r="B27" s="451" t="s">
        <v>138</v>
      </c>
      <c r="C27" s="451">
        <v>4012.5364144797491</v>
      </c>
      <c r="D27" s="451">
        <v>10500</v>
      </c>
      <c r="E27" s="288" t="s">
        <v>138</v>
      </c>
      <c r="F27" s="145" t="s">
        <v>138</v>
      </c>
      <c r="G27" s="145" t="s">
        <v>138</v>
      </c>
      <c r="H27" s="18"/>
      <c r="I27" s="81"/>
    </row>
    <row r="28" spans="1:9" s="10" customFormat="1" ht="20.100000000000001" customHeight="1">
      <c r="A28" s="112"/>
      <c r="B28" s="113"/>
      <c r="C28" s="113"/>
      <c r="D28" s="113"/>
      <c r="E28" s="114"/>
      <c r="F28" s="114"/>
      <c r="G28" s="18"/>
      <c r="H28" s="18"/>
    </row>
    <row r="29" spans="1:9" s="10" customFormat="1" ht="20.100000000000001" customHeight="1">
      <c r="A29" s="19"/>
      <c r="B29" s="20"/>
      <c r="C29" s="20"/>
      <c r="D29" s="20"/>
      <c r="E29" s="23"/>
      <c r="F29" s="23"/>
      <c r="G29" s="18"/>
      <c r="H29" s="18"/>
    </row>
    <row r="30" spans="1:9" s="10" customFormat="1" ht="20.100000000000001" customHeight="1">
      <c r="A30" s="21"/>
    </row>
    <row r="31" spans="1:9" s="10" customFormat="1" ht="20.100000000000001" customHeight="1"/>
    <row r="32" spans="1:9" s="10" customFormat="1" ht="20.100000000000001" customHeight="1"/>
    <row r="33" spans="1:6" s="10" customFormat="1" ht="20.100000000000001" customHeight="1"/>
    <row r="34" spans="1:6" s="10" customFormat="1" ht="20.100000000000001" customHeight="1">
      <c r="B34" s="20"/>
      <c r="C34" s="20"/>
      <c r="D34" s="20"/>
      <c r="E34" s="23"/>
      <c r="F34" s="23"/>
    </row>
    <row r="35" spans="1:6" s="10" customFormat="1" ht="20.100000000000001" customHeight="1">
      <c r="A35" s="21"/>
      <c r="B35" s="20"/>
      <c r="C35" s="20"/>
      <c r="D35" s="20"/>
      <c r="E35" s="23"/>
      <c r="F35" s="23"/>
    </row>
    <row r="36" spans="1:6" ht="20.100000000000001" customHeight="1"/>
    <row r="37" spans="1:6" ht="20.100000000000001" customHeight="1">
      <c r="A37" s="22"/>
      <c r="B37" s="24"/>
      <c r="C37" s="24"/>
      <c r="D37" s="24"/>
      <c r="E37" s="25"/>
      <c r="F37" s="25"/>
    </row>
    <row r="38" spans="1:6" ht="20.100000000000001" customHeight="1"/>
    <row r="39" spans="1:6" ht="20.100000000000001" customHeight="1">
      <c r="A39" s="22"/>
      <c r="B39" s="24"/>
      <c r="C39" s="24"/>
      <c r="D39" s="24"/>
      <c r="E39" s="25"/>
      <c r="F39" s="25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>
      <c r="B45" s="26"/>
      <c r="C45" s="26"/>
      <c r="D45" s="26"/>
    </row>
    <row r="46" spans="1:6" ht="20.100000000000001" customHeight="1">
      <c r="B46" s="26"/>
      <c r="C46" s="26"/>
      <c r="D46" s="26"/>
    </row>
    <row r="47" spans="1:6" ht="20.100000000000001" customHeight="1">
      <c r="B47" s="26"/>
      <c r="C47" s="26"/>
      <c r="D47" s="26"/>
    </row>
    <row r="48" spans="1:6" ht="20.100000000000001" customHeight="1">
      <c r="B48" s="26"/>
      <c r="C48" s="26"/>
      <c r="D48" s="26"/>
    </row>
    <row r="49" spans="2:4" ht="20.100000000000001" customHeight="1">
      <c r="B49" s="26"/>
      <c r="C49" s="26"/>
      <c r="D49" s="26"/>
    </row>
    <row r="50" spans="2:4" ht="20.100000000000001" customHeight="1"/>
    <row r="51" spans="2:4" ht="20.100000000000001" customHeight="1"/>
    <row r="52" spans="2:4" ht="20.100000000000001" customHeight="1"/>
    <row r="53" spans="2:4" ht="20.100000000000001" customHeight="1"/>
    <row r="54" spans="2:4" ht="20.100000000000001" customHeight="1"/>
    <row r="55" spans="2:4" ht="20.100000000000001" customHeight="1"/>
    <row r="56" spans="2:4" ht="20.100000000000001" customHeight="1"/>
    <row r="57" spans="2:4" ht="20.100000000000001" customHeight="1"/>
    <row r="58" spans="2:4" ht="20.100000000000001" customHeight="1"/>
    <row r="59" spans="2:4" ht="20.100000000000001" customHeight="1"/>
    <row r="60" spans="2:4" ht="15.95" customHeight="1"/>
    <row r="61" spans="2:4" ht="15.95" customHeight="1"/>
    <row r="62" spans="2:4" ht="15.95" customHeight="1"/>
    <row r="63" spans="2:4" ht="15.95" customHeight="1"/>
    <row r="64" spans="2: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</sheetData>
  <mergeCells count="4">
    <mergeCell ref="A1:G1"/>
    <mergeCell ref="A2:G2"/>
    <mergeCell ref="F4:G4"/>
    <mergeCell ref="E5:G5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65"/>
  <sheetViews>
    <sheetView topLeftCell="A13" workbookViewId="0">
      <selection activeCell="P18" sqref="P17:P18"/>
    </sheetView>
  </sheetViews>
  <sheetFormatPr defaultRowHeight="12.75"/>
  <cols>
    <col min="1" max="1" width="28.625" style="5" customWidth="1"/>
    <col min="2" max="3" width="10.125" style="5" customWidth="1"/>
    <col min="4" max="4" width="11.875" style="5" customWidth="1"/>
    <col min="5" max="6" width="11.625" style="5" customWidth="1"/>
    <col min="7" max="16384" width="9" style="5"/>
  </cols>
  <sheetData>
    <row r="1" spans="1:13" s="66" customFormat="1" ht="20.100000000000001" customHeight="1">
      <c r="A1" s="545" t="s">
        <v>259</v>
      </c>
      <c r="B1" s="545"/>
      <c r="C1" s="545"/>
      <c r="D1" s="545"/>
      <c r="E1" s="545"/>
      <c r="F1" s="545"/>
    </row>
    <row r="2" spans="1:13" ht="18" customHeight="1">
      <c r="E2" s="301"/>
      <c r="F2" s="301"/>
      <c r="I2" s="177"/>
    </row>
    <row r="3" spans="1:13" ht="18" customHeight="1">
      <c r="E3" s="247"/>
      <c r="F3" s="311" t="s">
        <v>28</v>
      </c>
      <c r="I3" s="177"/>
    </row>
    <row r="4" spans="1:13" ht="18" customHeight="1">
      <c r="A4" s="303"/>
      <c r="B4" s="304" t="s">
        <v>154</v>
      </c>
      <c r="C4" s="304" t="s">
        <v>146</v>
      </c>
      <c r="D4" s="304" t="s">
        <v>177</v>
      </c>
      <c r="E4" s="196" t="s">
        <v>206</v>
      </c>
      <c r="F4" s="196" t="s">
        <v>208</v>
      </c>
      <c r="I4" s="177"/>
    </row>
    <row r="5" spans="1:13" ht="18" customHeight="1">
      <c r="A5" s="302"/>
      <c r="B5" s="305" t="s">
        <v>210</v>
      </c>
      <c r="C5" s="305" t="s">
        <v>231</v>
      </c>
      <c r="D5" s="305" t="s">
        <v>180</v>
      </c>
      <c r="E5" s="241" t="s">
        <v>147</v>
      </c>
      <c r="F5" s="241">
        <v>2020</v>
      </c>
      <c r="I5" s="177"/>
    </row>
    <row r="6" spans="1:13" ht="18" customHeight="1">
      <c r="A6" s="302"/>
      <c r="B6" s="305" t="s">
        <v>183</v>
      </c>
      <c r="C6" s="305" t="s">
        <v>183</v>
      </c>
      <c r="D6" s="305" t="s">
        <v>183</v>
      </c>
      <c r="E6" s="241" t="s">
        <v>151</v>
      </c>
      <c r="F6" s="241" t="s">
        <v>151</v>
      </c>
      <c r="I6" s="177"/>
    </row>
    <row r="7" spans="1:13" ht="18" customHeight="1">
      <c r="A7" s="302"/>
      <c r="B7" s="305">
        <v>2020</v>
      </c>
      <c r="C7" s="305">
        <v>2020</v>
      </c>
      <c r="D7" s="305">
        <v>2020</v>
      </c>
      <c r="E7" s="241" t="s">
        <v>314</v>
      </c>
      <c r="F7" s="241" t="s">
        <v>211</v>
      </c>
      <c r="I7" s="177"/>
    </row>
    <row r="8" spans="1:13" ht="18" customHeight="1">
      <c r="A8" s="302"/>
      <c r="B8" s="306"/>
      <c r="C8" s="306"/>
      <c r="D8" s="306"/>
      <c r="E8" s="242" t="s">
        <v>255</v>
      </c>
      <c r="F8" s="242" t="s">
        <v>149</v>
      </c>
      <c r="I8" s="177"/>
    </row>
    <row r="9" spans="1:13" ht="20.100000000000001" customHeight="1">
      <c r="E9" s="247"/>
      <c r="F9" s="247"/>
      <c r="I9" s="177"/>
    </row>
    <row r="10" spans="1:13" s="47" customFormat="1" ht="20.100000000000001" customHeight="1">
      <c r="A10" s="307" t="s">
        <v>1</v>
      </c>
      <c r="B10" s="143">
        <v>4647922.8</v>
      </c>
      <c r="C10" s="143">
        <v>4812828.5999999996</v>
      </c>
      <c r="D10" s="143">
        <v>46673219.700000003</v>
      </c>
      <c r="E10" s="141">
        <v>119.89</v>
      </c>
      <c r="F10" s="167">
        <v>104.66</v>
      </c>
      <c r="H10" s="75"/>
      <c r="I10" s="75"/>
      <c r="J10" s="75"/>
      <c r="M10" s="534"/>
    </row>
    <row r="11" spans="1:13" s="14" customFormat="1" ht="20.100000000000001" customHeight="1">
      <c r="A11" s="115" t="s">
        <v>71</v>
      </c>
      <c r="B11" s="144">
        <v>984141.7</v>
      </c>
      <c r="C11" s="144">
        <v>1026306.2</v>
      </c>
      <c r="D11" s="144">
        <v>11027514.699999999</v>
      </c>
      <c r="E11" s="142">
        <v>116.81</v>
      </c>
      <c r="F11" s="168">
        <v>112.34</v>
      </c>
      <c r="I11" s="172"/>
    </row>
    <row r="12" spans="1:13" s="15" customFormat="1" ht="20.100000000000001" customHeight="1">
      <c r="A12" s="115" t="s">
        <v>72</v>
      </c>
      <c r="B12" s="144">
        <v>190428.2</v>
      </c>
      <c r="C12" s="144">
        <v>194442</v>
      </c>
      <c r="D12" s="144">
        <v>1850658.4</v>
      </c>
      <c r="E12" s="142">
        <v>125.84</v>
      </c>
      <c r="F12" s="168">
        <v>100.47</v>
      </c>
      <c r="I12" s="172"/>
      <c r="J12" s="14"/>
      <c r="K12" s="14"/>
    </row>
    <row r="13" spans="1:13" s="16" customFormat="1" ht="35.1" customHeight="1">
      <c r="A13" s="116" t="s">
        <v>73</v>
      </c>
      <c r="B13" s="144">
        <v>346434</v>
      </c>
      <c r="C13" s="144">
        <v>357481.1</v>
      </c>
      <c r="D13" s="144">
        <v>3822650.4</v>
      </c>
      <c r="E13" s="142">
        <v>119.72</v>
      </c>
      <c r="F13" s="168">
        <v>113.43</v>
      </c>
      <c r="J13" s="14"/>
      <c r="K13" s="14"/>
    </row>
    <row r="14" spans="1:13" s="15" customFormat="1" ht="20.100000000000001" customHeight="1">
      <c r="A14" s="115" t="s">
        <v>74</v>
      </c>
      <c r="B14" s="144">
        <v>34331.300000000003</v>
      </c>
      <c r="C14" s="144">
        <v>34695.800000000003</v>
      </c>
      <c r="D14" s="144">
        <v>365573.6</v>
      </c>
      <c r="E14" s="142">
        <v>114.82</v>
      </c>
      <c r="F14" s="168">
        <v>104.95</v>
      </c>
      <c r="J14" s="14"/>
      <c r="K14" s="14"/>
    </row>
    <row r="15" spans="1:13" s="15" customFormat="1" ht="20.100000000000001" customHeight="1">
      <c r="A15" s="115" t="s">
        <v>75</v>
      </c>
      <c r="B15" s="144">
        <v>1664230.3999999999</v>
      </c>
      <c r="C15" s="144">
        <v>1745883.2</v>
      </c>
      <c r="D15" s="144">
        <v>16103527.800000001</v>
      </c>
      <c r="E15" s="142">
        <v>126.48</v>
      </c>
      <c r="F15" s="168">
        <v>113.96</v>
      </c>
      <c r="J15" s="14"/>
      <c r="K15" s="14"/>
    </row>
    <row r="16" spans="1:13" ht="20.100000000000001" customHeight="1">
      <c r="A16" s="115" t="s">
        <v>76</v>
      </c>
      <c r="B16" s="144">
        <v>204340</v>
      </c>
      <c r="C16" s="144">
        <v>206380</v>
      </c>
      <c r="D16" s="144">
        <v>1845498</v>
      </c>
      <c r="E16" s="142">
        <v>128.55000000000001</v>
      </c>
      <c r="F16" s="168">
        <v>96.08</v>
      </c>
      <c r="J16" s="14"/>
      <c r="K16" s="14"/>
    </row>
    <row r="17" spans="1:11" ht="35.1" customHeight="1">
      <c r="A17" s="116" t="s">
        <v>77</v>
      </c>
      <c r="B17" s="144">
        <v>255511.5</v>
      </c>
      <c r="C17" s="144">
        <v>261801</v>
      </c>
      <c r="D17" s="144">
        <v>2512270.4</v>
      </c>
      <c r="E17" s="142">
        <v>106.76</v>
      </c>
      <c r="F17" s="168">
        <v>93.62</v>
      </c>
      <c r="J17" s="14"/>
      <c r="K17" s="14"/>
    </row>
    <row r="18" spans="1:11" ht="20.100000000000001" customHeight="1">
      <c r="A18" s="115" t="s">
        <v>78</v>
      </c>
      <c r="B18" s="144">
        <v>292195.3</v>
      </c>
      <c r="C18" s="144">
        <v>297893</v>
      </c>
      <c r="D18" s="144">
        <v>2794225.8</v>
      </c>
      <c r="E18" s="142">
        <v>95.01</v>
      </c>
      <c r="F18" s="168">
        <v>76.87</v>
      </c>
      <c r="J18" s="14"/>
      <c r="K18" s="14"/>
    </row>
    <row r="19" spans="1:11" ht="20.100000000000001" customHeight="1">
      <c r="A19" s="115" t="s">
        <v>79</v>
      </c>
      <c r="B19" s="144">
        <v>36386</v>
      </c>
      <c r="C19" s="144">
        <v>36892.300000000003</v>
      </c>
      <c r="D19" s="144">
        <v>397001.8</v>
      </c>
      <c r="E19" s="142">
        <v>118.83</v>
      </c>
      <c r="F19" s="168">
        <v>107.2</v>
      </c>
      <c r="J19" s="14"/>
      <c r="K19" s="14"/>
    </row>
    <row r="20" spans="1:11" ht="35.1" customHeight="1">
      <c r="A20" s="116" t="s">
        <v>80</v>
      </c>
      <c r="B20" s="144">
        <v>47706</v>
      </c>
      <c r="C20" s="144">
        <v>49380</v>
      </c>
      <c r="D20" s="144">
        <v>462632</v>
      </c>
      <c r="E20" s="142">
        <v>112.97</v>
      </c>
      <c r="F20" s="168">
        <v>87.69</v>
      </c>
      <c r="J20" s="14"/>
      <c r="K20" s="14"/>
    </row>
    <row r="21" spans="1:11" ht="20.100000000000001" customHeight="1">
      <c r="A21" s="117" t="s">
        <v>81</v>
      </c>
      <c r="B21" s="144">
        <v>523042.3</v>
      </c>
      <c r="C21" s="144">
        <v>530338.1</v>
      </c>
      <c r="D21" s="144">
        <v>4768281.8</v>
      </c>
      <c r="E21" s="142">
        <v>125.8</v>
      </c>
      <c r="F21" s="168">
        <v>92.14</v>
      </c>
      <c r="J21" s="14"/>
      <c r="K21" s="14"/>
    </row>
    <row r="22" spans="1:11" ht="35.1" customHeight="1">
      <c r="A22" s="118" t="s">
        <v>82</v>
      </c>
      <c r="B22" s="144">
        <v>69176.100000000006</v>
      </c>
      <c r="C22" s="144">
        <v>71335.899999999994</v>
      </c>
      <c r="D22" s="144">
        <v>723385</v>
      </c>
      <c r="E22" s="142">
        <v>126.55</v>
      </c>
      <c r="F22" s="168">
        <v>93.43</v>
      </c>
      <c r="J22" s="14"/>
      <c r="K22" s="14"/>
    </row>
    <row r="23" spans="1:11" ht="20.100000000000001" customHeight="1">
      <c r="A23" s="15"/>
      <c r="B23" s="15"/>
      <c r="C23" s="15"/>
      <c r="D23" s="15"/>
      <c r="E23" s="15"/>
      <c r="F23" s="15"/>
    </row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  <row r="30" spans="1:11" ht="20.100000000000001" customHeight="1"/>
    <row r="31" spans="1:11" ht="20.100000000000001" customHeight="1"/>
    <row r="32" spans="1:11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</sheetData>
  <mergeCells count="1">
    <mergeCell ref="A1:F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63"/>
  <sheetViews>
    <sheetView workbookViewId="0">
      <selection activeCell="P18" sqref="P17:P18"/>
    </sheetView>
  </sheetViews>
  <sheetFormatPr defaultRowHeight="12.75"/>
  <cols>
    <col min="1" max="1" width="28.625" style="5" customWidth="1"/>
    <col min="2" max="3" width="12.625" style="5" customWidth="1"/>
    <col min="4" max="5" width="13.125" style="5" customWidth="1"/>
    <col min="6" max="6" width="9" style="5"/>
    <col min="7" max="7" width="10.5" style="5" bestFit="1" customWidth="1"/>
    <col min="8" max="16384" width="9" style="5"/>
  </cols>
  <sheetData>
    <row r="1" spans="1:10" s="66" customFormat="1" ht="20.100000000000001" customHeight="1">
      <c r="A1" s="545" t="s">
        <v>262</v>
      </c>
      <c r="B1" s="545"/>
      <c r="C1" s="545"/>
      <c r="D1" s="545"/>
      <c r="E1" s="545"/>
    </row>
    <row r="2" spans="1:10" ht="18" customHeight="1">
      <c r="E2" s="301"/>
      <c r="G2" s="177"/>
      <c r="H2" s="177"/>
    </row>
    <row r="3" spans="1:10" ht="18" customHeight="1">
      <c r="E3" s="311" t="s">
        <v>28</v>
      </c>
      <c r="G3" s="177"/>
      <c r="H3" s="177"/>
    </row>
    <row r="4" spans="1:10" ht="18" customHeight="1">
      <c r="A4" s="303"/>
      <c r="B4" s="248" t="s">
        <v>154</v>
      </c>
      <c r="C4" s="248" t="s">
        <v>146</v>
      </c>
      <c r="D4" s="550" t="s">
        <v>20</v>
      </c>
      <c r="E4" s="550"/>
      <c r="G4" s="177"/>
      <c r="H4" s="177"/>
    </row>
    <row r="5" spans="1:10" ht="18" customHeight="1">
      <c r="A5" s="302"/>
      <c r="B5" s="270" t="s">
        <v>181</v>
      </c>
      <c r="C5" s="270" t="s">
        <v>186</v>
      </c>
      <c r="D5" s="270" t="s">
        <v>237</v>
      </c>
      <c r="E5" s="270" t="s">
        <v>185</v>
      </c>
      <c r="G5" s="177"/>
      <c r="H5" s="177"/>
    </row>
    <row r="6" spans="1:10" ht="18" customHeight="1">
      <c r="A6" s="302"/>
      <c r="B6" s="242" t="s">
        <v>147</v>
      </c>
      <c r="C6" s="242" t="s">
        <v>147</v>
      </c>
      <c r="D6" s="242" t="s">
        <v>147</v>
      </c>
      <c r="E6" s="242" t="s">
        <v>147</v>
      </c>
      <c r="G6" s="177"/>
      <c r="H6" s="177"/>
    </row>
    <row r="7" spans="1:10" ht="20.100000000000001" customHeight="1">
      <c r="A7" s="302"/>
      <c r="B7" s="305"/>
      <c r="C7" s="305"/>
      <c r="D7" s="305"/>
      <c r="E7" s="241"/>
      <c r="G7" s="177"/>
      <c r="H7" s="177"/>
    </row>
    <row r="8" spans="1:10" s="47" customFormat="1" ht="20.100000000000001" customHeight="1">
      <c r="A8" s="307" t="s">
        <v>1</v>
      </c>
      <c r="B8" s="533">
        <f>+B9+B10+B11+B12+B13+B14+B15+B16+B17+B18+B19+B20</f>
        <v>12449530.399999999</v>
      </c>
      <c r="C8" s="533">
        <f>+C9+C10+C11+C12+C13+C14+C15+C16+C17+C18+C19+C20</f>
        <v>13850586.899999999</v>
      </c>
      <c r="D8" s="532">
        <v>110.5102472610548</v>
      </c>
      <c r="E8" s="532">
        <v>117.45764903057076</v>
      </c>
      <c r="G8" s="186"/>
      <c r="H8" s="171"/>
    </row>
    <row r="9" spans="1:10" s="14" customFormat="1" ht="20.100000000000001" customHeight="1">
      <c r="A9" s="115" t="s">
        <v>71</v>
      </c>
      <c r="B9" s="531">
        <v>2830015.8</v>
      </c>
      <c r="C9" s="531">
        <v>2970358.3</v>
      </c>
      <c r="D9" s="530">
        <v>112.61</v>
      </c>
      <c r="E9" s="530">
        <v>114.94</v>
      </c>
      <c r="G9" s="186"/>
      <c r="H9" s="172"/>
    </row>
    <row r="10" spans="1:10" s="15" customFormat="1" ht="20.100000000000001" customHeight="1">
      <c r="A10" s="115" t="s">
        <v>72</v>
      </c>
      <c r="B10" s="531">
        <v>499168.2</v>
      </c>
      <c r="C10" s="531">
        <v>574506.1</v>
      </c>
      <c r="D10" s="530">
        <v>104.6</v>
      </c>
      <c r="E10" s="530">
        <v>120.93</v>
      </c>
      <c r="G10" s="172"/>
      <c r="H10" s="172"/>
      <c r="I10" s="14"/>
      <c r="J10" s="14"/>
    </row>
    <row r="11" spans="1:10" s="16" customFormat="1" ht="35.1" customHeight="1">
      <c r="A11" s="116" t="s">
        <v>73</v>
      </c>
      <c r="B11" s="531">
        <v>982236.7</v>
      </c>
      <c r="C11" s="531">
        <v>1036044.9</v>
      </c>
      <c r="D11" s="530">
        <v>118.65</v>
      </c>
      <c r="E11" s="530">
        <v>117.82</v>
      </c>
      <c r="G11" s="172"/>
      <c r="I11" s="14"/>
      <c r="J11" s="14"/>
    </row>
    <row r="12" spans="1:10" s="15" customFormat="1" ht="20.100000000000001" customHeight="1">
      <c r="A12" s="115" t="s">
        <v>74</v>
      </c>
      <c r="B12" s="531">
        <v>105880.8</v>
      </c>
      <c r="C12" s="531">
        <v>101658.5</v>
      </c>
      <c r="D12" s="530">
        <v>113.71</v>
      </c>
      <c r="E12" s="530">
        <v>110.37</v>
      </c>
      <c r="G12" s="172"/>
      <c r="I12" s="14"/>
      <c r="J12" s="14"/>
    </row>
    <row r="13" spans="1:10" s="15" customFormat="1" ht="20.100000000000001" customHeight="1">
      <c r="A13" s="115" t="s">
        <v>75</v>
      </c>
      <c r="B13" s="531">
        <v>4466136.5999999996</v>
      </c>
      <c r="C13" s="531">
        <v>4929597.5999999996</v>
      </c>
      <c r="D13" s="530">
        <v>127.09</v>
      </c>
      <c r="E13" s="530">
        <v>127.9</v>
      </c>
      <c r="G13" s="172"/>
      <c r="I13" s="14"/>
      <c r="J13" s="14"/>
    </row>
    <row r="14" spans="1:10" ht="20.100000000000001" customHeight="1">
      <c r="A14" s="115" t="s">
        <v>76</v>
      </c>
      <c r="B14" s="531">
        <v>500442</v>
      </c>
      <c r="C14" s="531">
        <v>611050</v>
      </c>
      <c r="D14" s="530">
        <v>98.09</v>
      </c>
      <c r="E14" s="530">
        <v>115.41</v>
      </c>
      <c r="G14" s="172"/>
      <c r="I14" s="14"/>
      <c r="J14" s="14"/>
    </row>
    <row r="15" spans="1:10" ht="35.1" customHeight="1">
      <c r="A15" s="116" t="s">
        <v>77</v>
      </c>
      <c r="B15" s="531">
        <v>661789.19999999995</v>
      </c>
      <c r="C15" s="531">
        <v>764940.6</v>
      </c>
      <c r="D15" s="530">
        <v>99.07</v>
      </c>
      <c r="E15" s="530">
        <v>108.58</v>
      </c>
      <c r="G15" s="172"/>
      <c r="I15" s="14"/>
      <c r="J15" s="14"/>
    </row>
    <row r="16" spans="1:10" ht="20.100000000000001" customHeight="1">
      <c r="A16" s="115" t="s">
        <v>78</v>
      </c>
      <c r="B16" s="531">
        <v>710752</v>
      </c>
      <c r="C16" s="531">
        <v>845819.6</v>
      </c>
      <c r="D16" s="530">
        <v>78.17</v>
      </c>
      <c r="E16" s="530">
        <v>90.77</v>
      </c>
      <c r="G16" s="172"/>
      <c r="I16" s="14"/>
      <c r="J16" s="14"/>
    </row>
    <row r="17" spans="1:10" ht="20.100000000000001" customHeight="1">
      <c r="A17" s="115" t="s">
        <v>79</v>
      </c>
      <c r="B17" s="531">
        <v>99696</v>
      </c>
      <c r="C17" s="531">
        <v>107943</v>
      </c>
      <c r="D17" s="530">
        <v>107.94</v>
      </c>
      <c r="E17" s="530">
        <v>115.34</v>
      </c>
      <c r="G17" s="172"/>
      <c r="I17" s="14"/>
      <c r="J17" s="14"/>
    </row>
    <row r="18" spans="1:10" ht="35.1" customHeight="1">
      <c r="A18" s="116" t="s">
        <v>80</v>
      </c>
      <c r="B18" s="531">
        <v>129420</v>
      </c>
      <c r="C18" s="531">
        <v>142686</v>
      </c>
      <c r="D18" s="530">
        <v>95.7</v>
      </c>
      <c r="E18" s="530">
        <v>103.62</v>
      </c>
      <c r="G18" s="172"/>
      <c r="I18" s="14"/>
      <c r="J18" s="14"/>
    </row>
    <row r="19" spans="1:10" ht="20.100000000000001" customHeight="1">
      <c r="A19" s="117" t="s">
        <v>81</v>
      </c>
      <c r="B19" s="531">
        <v>1269081.7</v>
      </c>
      <c r="C19" s="531">
        <v>1552702.9</v>
      </c>
      <c r="D19" s="530">
        <v>95.79</v>
      </c>
      <c r="E19" s="530">
        <v>118.17</v>
      </c>
      <c r="G19" s="172"/>
      <c r="I19" s="14"/>
      <c r="J19" s="14"/>
    </row>
    <row r="20" spans="1:10" ht="35.1" customHeight="1">
      <c r="A20" s="118" t="s">
        <v>82</v>
      </c>
      <c r="B20" s="531">
        <v>194911.4</v>
      </c>
      <c r="C20" s="531">
        <v>213279.4</v>
      </c>
      <c r="D20" s="530">
        <v>97.37</v>
      </c>
      <c r="E20" s="530">
        <v>108.87</v>
      </c>
      <c r="G20" s="172"/>
      <c r="I20" s="14"/>
      <c r="J20" s="14"/>
    </row>
    <row r="21" spans="1:10" ht="20.100000000000001" customHeight="1">
      <c r="A21" s="15"/>
      <c r="B21" s="15"/>
      <c r="C21" s="15"/>
      <c r="D21" s="15"/>
      <c r="E21" s="15"/>
    </row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0.100000000000001" customHeight="1"/>
    <row r="28" spans="1:10" ht="20.100000000000001" customHeight="1"/>
    <row r="29" spans="1:10" ht="20.100000000000001" customHeight="1"/>
    <row r="30" spans="1:10" ht="20.100000000000001" customHeight="1"/>
    <row r="31" spans="1:10" ht="20.100000000000001" customHeight="1"/>
    <row r="32" spans="1:10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</sheetData>
  <mergeCells count="2">
    <mergeCell ref="A1:E1"/>
    <mergeCell ref="D4:E4"/>
  </mergeCells>
  <printOptions horizontalCentered="1"/>
  <pageMargins left="0.74803149606299213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89"/>
  <sheetViews>
    <sheetView zoomScaleSheetLayoutView="100" workbookViewId="0">
      <selection activeCell="P18" sqref="P17:P18"/>
    </sheetView>
  </sheetViews>
  <sheetFormatPr defaultRowHeight="12.75"/>
  <cols>
    <col min="1" max="1" width="24.625" style="5" customWidth="1"/>
    <col min="2" max="4" width="10.625" style="5" customWidth="1"/>
    <col min="5" max="6" width="13.625" style="5" customWidth="1"/>
    <col min="7" max="8" width="11.75" style="5" hidden="1" customWidth="1"/>
    <col min="9" max="10" width="9" style="5"/>
    <col min="11" max="11" width="11.5" style="5" bestFit="1" customWidth="1"/>
    <col min="12" max="12" width="11.125" style="5" customWidth="1"/>
    <col min="13" max="16384" width="9" style="5"/>
  </cols>
  <sheetData>
    <row r="1" spans="1:14" s="1" customFormat="1" ht="20.100000000000001" customHeight="1">
      <c r="A1" s="552" t="s">
        <v>263</v>
      </c>
      <c r="B1" s="552"/>
      <c r="C1" s="552"/>
      <c r="D1" s="552"/>
      <c r="E1" s="552"/>
      <c r="F1" s="552"/>
    </row>
    <row r="2" spans="1:14" s="1" customFormat="1" ht="20.100000000000001" customHeight="1">
      <c r="A2" s="552" t="s">
        <v>264</v>
      </c>
      <c r="B2" s="552"/>
      <c r="C2" s="552"/>
      <c r="D2" s="552"/>
      <c r="E2" s="552"/>
      <c r="F2" s="552"/>
    </row>
    <row r="3" spans="1:14" s="1" customFormat="1" ht="18" customHeight="1">
      <c r="A3" s="286"/>
      <c r="B3" s="286"/>
      <c r="C3" s="286"/>
      <c r="D3" s="286"/>
      <c r="E3" s="286"/>
      <c r="F3" s="286"/>
    </row>
    <row r="4" spans="1:14" s="1" customFormat="1" ht="18" customHeight="1">
      <c r="A4" s="286"/>
      <c r="B4" s="286"/>
      <c r="C4" s="286"/>
      <c r="D4" s="286"/>
      <c r="E4" s="286"/>
      <c r="F4" s="310" t="s">
        <v>28</v>
      </c>
    </row>
    <row r="5" spans="1:14" s="1" customFormat="1" ht="18" customHeight="1">
      <c r="A5" s="290"/>
      <c r="B5" s="304" t="s">
        <v>154</v>
      </c>
      <c r="C5" s="304" t="s">
        <v>146</v>
      </c>
      <c r="D5" s="304" t="s">
        <v>177</v>
      </c>
      <c r="E5" s="196" t="s">
        <v>206</v>
      </c>
      <c r="F5" s="196" t="s">
        <v>208</v>
      </c>
    </row>
    <row r="6" spans="1:14" s="1" customFormat="1" ht="18" customHeight="1">
      <c r="A6" s="286"/>
      <c r="B6" s="305" t="s">
        <v>210</v>
      </c>
      <c r="C6" s="305" t="s">
        <v>231</v>
      </c>
      <c r="D6" s="305" t="s">
        <v>180</v>
      </c>
      <c r="E6" s="241" t="s">
        <v>147</v>
      </c>
      <c r="F6" s="241">
        <v>2020</v>
      </c>
    </row>
    <row r="7" spans="1:14" s="1" customFormat="1" ht="18" customHeight="1">
      <c r="A7" s="286"/>
      <c r="B7" s="305" t="s">
        <v>183</v>
      </c>
      <c r="C7" s="305" t="s">
        <v>183</v>
      </c>
      <c r="D7" s="305" t="s">
        <v>183</v>
      </c>
      <c r="E7" s="241" t="s">
        <v>260</v>
      </c>
      <c r="F7" s="241" t="s">
        <v>373</v>
      </c>
      <c r="J7" s="66"/>
    </row>
    <row r="8" spans="1:14" s="1" customFormat="1" ht="18" customHeight="1">
      <c r="A8" s="286"/>
      <c r="B8" s="306">
        <v>2020</v>
      </c>
      <c r="C8" s="306">
        <v>2020</v>
      </c>
      <c r="D8" s="306">
        <v>2020</v>
      </c>
      <c r="E8" s="242" t="s">
        <v>233</v>
      </c>
      <c r="F8" s="242" t="s">
        <v>255</v>
      </c>
    </row>
    <row r="9" spans="1:14" ht="20.100000000000001" customHeight="1">
      <c r="E9" s="301"/>
      <c r="F9" s="301"/>
    </row>
    <row r="10" spans="1:14" s="40" customFormat="1" ht="20.100000000000001" customHeight="1">
      <c r="A10" s="119" t="s">
        <v>94</v>
      </c>
      <c r="B10" s="132">
        <v>355947.2</v>
      </c>
      <c r="C10" s="132">
        <v>349153.39999999997</v>
      </c>
      <c r="D10" s="132">
        <v>3546566.5</v>
      </c>
      <c r="E10" s="139">
        <v>100.97904831386606</v>
      </c>
      <c r="F10" s="140">
        <v>87.620646185180149</v>
      </c>
      <c r="G10" s="41"/>
      <c r="H10" s="38"/>
      <c r="I10" s="42"/>
      <c r="J10" s="78"/>
      <c r="K10" s="42"/>
      <c r="L10" s="535"/>
    </row>
    <row r="11" spans="1:14" s="40" customFormat="1" ht="20.100000000000001" customHeight="1">
      <c r="A11" s="120" t="s">
        <v>25</v>
      </c>
      <c r="B11" s="124">
        <v>26986.9</v>
      </c>
      <c r="C11" s="124">
        <v>25947.3</v>
      </c>
      <c r="D11" s="124">
        <v>289382.8</v>
      </c>
      <c r="E11" s="135">
        <v>86.54</v>
      </c>
      <c r="F11" s="138">
        <v>81.11</v>
      </c>
      <c r="G11" s="43">
        <v>25150.6</v>
      </c>
      <c r="H11" s="44">
        <v>223311.5</v>
      </c>
      <c r="J11" s="78"/>
      <c r="K11" s="78"/>
      <c r="L11" s="77"/>
    </row>
    <row r="12" spans="1:14" s="39" customFormat="1" ht="20.100000000000001" customHeight="1">
      <c r="A12" s="120" t="s">
        <v>26</v>
      </c>
      <c r="B12" s="124">
        <v>328960.3</v>
      </c>
      <c r="C12" s="124">
        <v>323206.09999999998</v>
      </c>
      <c r="D12" s="124">
        <v>3257183.7</v>
      </c>
      <c r="E12" s="135">
        <v>102.35</v>
      </c>
      <c r="F12" s="138">
        <v>88.25</v>
      </c>
      <c r="G12" s="43">
        <v>254430.9</v>
      </c>
      <c r="H12" s="44">
        <v>2275921.8000000003</v>
      </c>
      <c r="J12" s="78"/>
      <c r="K12" s="78"/>
      <c r="L12" s="77"/>
    </row>
    <row r="13" spans="1:14" s="45" customFormat="1" ht="20.100000000000001" customHeight="1">
      <c r="A13" s="121" t="s">
        <v>95</v>
      </c>
      <c r="B13" s="123">
        <v>7534.3</v>
      </c>
      <c r="C13" s="123">
        <v>7106</v>
      </c>
      <c r="D13" s="123">
        <v>79414.2</v>
      </c>
      <c r="E13" s="133">
        <v>85.38</v>
      </c>
      <c r="F13" s="137">
        <v>76.83</v>
      </c>
      <c r="G13" s="43">
        <v>7450</v>
      </c>
      <c r="H13" s="44">
        <v>65290</v>
      </c>
      <c r="J13" s="78"/>
      <c r="K13" s="78"/>
      <c r="L13" s="77"/>
      <c r="N13" s="536"/>
    </row>
    <row r="14" spans="1:14" s="45" customFormat="1" ht="20.100000000000001" customHeight="1">
      <c r="A14" s="121" t="s">
        <v>96</v>
      </c>
      <c r="B14" s="123">
        <v>212343.7</v>
      </c>
      <c r="C14" s="123">
        <v>218818.1</v>
      </c>
      <c r="D14" s="123">
        <v>2141611.6</v>
      </c>
      <c r="E14" s="133">
        <v>113.78</v>
      </c>
      <c r="F14" s="137">
        <v>97.29</v>
      </c>
      <c r="G14" s="46">
        <v>134003.75</v>
      </c>
      <c r="H14" s="46">
        <v>1193817.1199999999</v>
      </c>
      <c r="J14" s="78"/>
      <c r="K14" s="78"/>
      <c r="L14" s="77"/>
    </row>
    <row r="15" spans="1:14" ht="20.100000000000001" customHeight="1">
      <c r="B15" s="122"/>
      <c r="C15" s="122"/>
      <c r="D15" s="122"/>
      <c r="E15" s="122"/>
      <c r="F15" s="122"/>
    </row>
    <row r="16" spans="1:14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</sheetData>
  <mergeCells count="2">
    <mergeCell ref="A1:F1"/>
    <mergeCell ref="A2:F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55"/>
  <sheetViews>
    <sheetView zoomScaleSheetLayoutView="100" workbookViewId="0">
      <selection activeCell="P18" sqref="P17:P18"/>
    </sheetView>
  </sheetViews>
  <sheetFormatPr defaultRowHeight="12.75"/>
  <cols>
    <col min="1" max="1" width="30.625" style="5" customWidth="1"/>
    <col min="2" max="5" width="12.625" style="5" customWidth="1"/>
    <col min="6" max="7" width="11.75" style="5" hidden="1" customWidth="1"/>
    <col min="8" max="12" width="9" style="5"/>
    <col min="13" max="13" width="10.125" style="5" bestFit="1" customWidth="1"/>
    <col min="14" max="16384" width="9" style="5"/>
  </cols>
  <sheetData>
    <row r="1" spans="1:14" s="1" customFormat="1" ht="20.100000000000001" customHeight="1">
      <c r="A1" s="552" t="s">
        <v>265</v>
      </c>
      <c r="B1" s="552"/>
      <c r="C1" s="552"/>
      <c r="D1" s="552"/>
      <c r="E1" s="552"/>
    </row>
    <row r="2" spans="1:14" s="1" customFormat="1" ht="20.100000000000001" customHeight="1">
      <c r="A2" s="552" t="s">
        <v>266</v>
      </c>
      <c r="B2" s="552"/>
      <c r="C2" s="552"/>
      <c r="D2" s="552"/>
      <c r="E2" s="552"/>
    </row>
    <row r="3" spans="1:14" s="1" customFormat="1" ht="18" customHeight="1">
      <c r="A3" s="286"/>
      <c r="B3" s="286"/>
      <c r="C3" s="286"/>
      <c r="D3" s="286"/>
      <c r="E3" s="286"/>
    </row>
    <row r="4" spans="1:14" s="1" customFormat="1" ht="18" customHeight="1">
      <c r="A4" s="286"/>
      <c r="B4" s="286"/>
      <c r="C4" s="286"/>
      <c r="D4" s="286"/>
      <c r="E4" s="310" t="s">
        <v>28</v>
      </c>
    </row>
    <row r="5" spans="1:14" s="1" customFormat="1" ht="18" customHeight="1">
      <c r="A5" s="290"/>
      <c r="B5" s="248" t="s">
        <v>154</v>
      </c>
      <c r="C5" s="248" t="s">
        <v>146</v>
      </c>
      <c r="D5" s="550" t="s">
        <v>20</v>
      </c>
      <c r="E5" s="550"/>
    </row>
    <row r="6" spans="1:14" s="1" customFormat="1" ht="18" customHeight="1">
      <c r="A6" s="286"/>
      <c r="B6" s="270" t="s">
        <v>181</v>
      </c>
      <c r="C6" s="270" t="s">
        <v>186</v>
      </c>
      <c r="D6" s="270" t="s">
        <v>237</v>
      </c>
      <c r="E6" s="270" t="s">
        <v>185</v>
      </c>
    </row>
    <row r="7" spans="1:14" s="1" customFormat="1" ht="18" customHeight="1">
      <c r="A7" s="286"/>
      <c r="B7" s="242" t="s">
        <v>147</v>
      </c>
      <c r="C7" s="242" t="s">
        <v>147</v>
      </c>
      <c r="D7" s="242" t="s">
        <v>147</v>
      </c>
      <c r="E7" s="242" t="s">
        <v>147</v>
      </c>
      <c r="L7" s="66"/>
    </row>
    <row r="8" spans="1:14" s="1" customFormat="1" ht="20.100000000000001" customHeight="1">
      <c r="A8" s="286"/>
      <c r="B8" s="305"/>
      <c r="C8" s="305"/>
      <c r="D8" s="305"/>
      <c r="E8" s="241"/>
    </row>
    <row r="9" spans="1:14" s="40" customFormat="1" ht="20.100000000000001" customHeight="1">
      <c r="A9" s="119" t="s">
        <v>94</v>
      </c>
      <c r="B9" s="132">
        <v>1112215.1000000001</v>
      </c>
      <c r="C9" s="132">
        <v>1075325</v>
      </c>
      <c r="D9" s="139">
        <v>102.55</v>
      </c>
      <c r="E9" s="139">
        <v>103.53</v>
      </c>
      <c r="F9" s="41"/>
      <c r="G9" s="38"/>
      <c r="H9" s="42"/>
      <c r="I9" s="42"/>
      <c r="J9" s="42"/>
      <c r="K9" s="42"/>
      <c r="L9" s="78"/>
      <c r="M9" s="78"/>
      <c r="N9" s="77"/>
    </row>
    <row r="10" spans="1:14" s="40" customFormat="1" ht="20.100000000000001" customHeight="1">
      <c r="A10" s="120" t="s">
        <v>25</v>
      </c>
      <c r="B10" s="124">
        <v>91402</v>
      </c>
      <c r="C10" s="124">
        <v>81279.399999999994</v>
      </c>
      <c r="D10" s="135">
        <v>94.98</v>
      </c>
      <c r="E10" s="135">
        <v>88.68</v>
      </c>
      <c r="F10" s="43">
        <v>25150.6</v>
      </c>
      <c r="G10" s="44">
        <v>223311.5</v>
      </c>
      <c r="I10" s="76"/>
      <c r="J10" s="76"/>
      <c r="K10" s="76"/>
      <c r="L10" s="78"/>
      <c r="M10" s="78"/>
      <c r="N10" s="77"/>
    </row>
    <row r="11" spans="1:14" s="39" customFormat="1" ht="20.100000000000001" customHeight="1">
      <c r="A11" s="120" t="s">
        <v>26</v>
      </c>
      <c r="B11" s="124">
        <v>1020813.1</v>
      </c>
      <c r="C11" s="124">
        <v>994045.6</v>
      </c>
      <c r="D11" s="135">
        <v>103.28</v>
      </c>
      <c r="E11" s="135">
        <v>104.97</v>
      </c>
      <c r="F11" s="43">
        <v>254430.9</v>
      </c>
      <c r="G11" s="44">
        <v>2275921.8000000003</v>
      </c>
      <c r="I11" s="76"/>
      <c r="J11" s="76"/>
      <c r="K11" s="76"/>
      <c r="L11" s="78"/>
      <c r="M11" s="78"/>
      <c r="N11" s="77"/>
    </row>
    <row r="12" spans="1:14" s="45" customFormat="1" ht="20.100000000000001" customHeight="1">
      <c r="A12" s="121" t="s">
        <v>95</v>
      </c>
      <c r="B12" s="123">
        <v>26308.9</v>
      </c>
      <c r="C12" s="123">
        <v>22519.3</v>
      </c>
      <c r="D12" s="133">
        <v>93.75</v>
      </c>
      <c r="E12" s="133">
        <v>88</v>
      </c>
      <c r="F12" s="43">
        <v>7450</v>
      </c>
      <c r="G12" s="44">
        <v>65290</v>
      </c>
      <c r="I12" s="42"/>
      <c r="J12" s="42"/>
      <c r="K12" s="42"/>
      <c r="L12" s="78"/>
      <c r="M12" s="78"/>
      <c r="N12" s="77"/>
    </row>
    <row r="13" spans="1:14" s="45" customFormat="1" ht="20.100000000000001" customHeight="1">
      <c r="A13" s="121" t="s">
        <v>96</v>
      </c>
      <c r="B13" s="123">
        <v>590672.6</v>
      </c>
      <c r="C13" s="123">
        <v>638846.19999999995</v>
      </c>
      <c r="D13" s="133">
        <v>107.04</v>
      </c>
      <c r="E13" s="133">
        <v>112.33</v>
      </c>
      <c r="F13" s="46">
        <v>134003.75</v>
      </c>
      <c r="G13" s="46">
        <v>1193817.1199999999</v>
      </c>
      <c r="I13" s="42"/>
      <c r="J13" s="42"/>
      <c r="K13" s="42"/>
      <c r="L13" s="78"/>
      <c r="M13" s="78"/>
      <c r="N13" s="77"/>
    </row>
    <row r="14" spans="1:14" ht="20.100000000000001" customHeight="1">
      <c r="B14" s="122"/>
      <c r="C14" s="122"/>
      <c r="D14" s="122"/>
      <c r="E14" s="122"/>
    </row>
    <row r="15" spans="1:14" ht="20.100000000000001" customHeight="1"/>
    <row r="16" spans="1:14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3">
    <mergeCell ref="A1:E1"/>
    <mergeCell ref="A2:E2"/>
    <mergeCell ref="D5:E5"/>
  </mergeCells>
  <printOptions horizontalCentered="1"/>
  <pageMargins left="0.74803149606299213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3"/>
  <sheetViews>
    <sheetView topLeftCell="A16" workbookViewId="0">
      <selection activeCell="P18" sqref="P17:P18"/>
    </sheetView>
  </sheetViews>
  <sheetFormatPr defaultColWidth="8" defaultRowHeight="12.75"/>
  <cols>
    <col min="1" max="1" width="10.625" style="312" customWidth="1"/>
    <col min="2" max="2" width="23.625" style="312" customWidth="1"/>
    <col min="3" max="3" width="8.5" style="312" customWidth="1"/>
    <col min="4" max="4" width="8.375" style="312" customWidth="1"/>
    <col min="5" max="5" width="8" style="312" customWidth="1"/>
    <col min="6" max="6" width="13.125" style="312" customWidth="1"/>
    <col min="7" max="7" width="10.375" style="312" customWidth="1"/>
    <col min="8" max="16384" width="8" style="312"/>
  </cols>
  <sheetData>
    <row r="1" spans="1:8" ht="20.100000000000001" customHeight="1">
      <c r="A1" s="557" t="s">
        <v>287</v>
      </c>
      <c r="B1" s="557"/>
      <c r="C1" s="557"/>
      <c r="D1" s="557"/>
      <c r="E1" s="557"/>
      <c r="F1" s="557"/>
      <c r="G1" s="557"/>
    </row>
    <row r="2" spans="1:8" ht="18" customHeight="1">
      <c r="A2" s="313"/>
      <c r="B2" s="313"/>
      <c r="C2" s="313"/>
      <c r="D2" s="313"/>
      <c r="E2" s="314"/>
      <c r="F2" s="315"/>
    </row>
    <row r="3" spans="1:8" ht="18" customHeight="1">
      <c r="A3" s="313"/>
      <c r="B3" s="313"/>
      <c r="C3" s="313"/>
      <c r="D3" s="314"/>
      <c r="E3" s="314"/>
      <c r="G3" s="352" t="s">
        <v>137</v>
      </c>
    </row>
    <row r="4" spans="1:8" s="317" customFormat="1" ht="18" customHeight="1">
      <c r="A4" s="316"/>
      <c r="B4" s="316"/>
      <c r="C4" s="556" t="s">
        <v>288</v>
      </c>
      <c r="D4" s="556"/>
      <c r="E4" s="556"/>
      <c r="F4" s="324" t="s">
        <v>290</v>
      </c>
      <c r="G4" s="249" t="s">
        <v>178</v>
      </c>
    </row>
    <row r="5" spans="1:8" s="317" customFormat="1" ht="18" customHeight="1">
      <c r="A5" s="313"/>
      <c r="B5" s="313"/>
      <c r="C5" s="325" t="s">
        <v>267</v>
      </c>
      <c r="D5" s="250" t="s">
        <v>206</v>
      </c>
      <c r="E5" s="250" t="s">
        <v>205</v>
      </c>
      <c r="F5" s="326" t="s">
        <v>289</v>
      </c>
      <c r="G5" s="327">
        <v>2020</v>
      </c>
    </row>
    <row r="6" spans="1:8" s="317" customFormat="1" ht="18" customHeight="1">
      <c r="A6" s="313"/>
      <c r="B6" s="313"/>
      <c r="C6" s="328" t="s">
        <v>268</v>
      </c>
      <c r="D6" s="250" t="s">
        <v>183</v>
      </c>
      <c r="E6" s="250" t="s">
        <v>183</v>
      </c>
      <c r="F6" s="326" t="s">
        <v>260</v>
      </c>
      <c r="G6" s="326" t="s">
        <v>291</v>
      </c>
    </row>
    <row r="7" spans="1:8" s="317" customFormat="1" ht="18" customHeight="1">
      <c r="A7" s="318"/>
      <c r="B7" s="318"/>
      <c r="C7" s="329"/>
      <c r="D7" s="251" t="s">
        <v>269</v>
      </c>
      <c r="E7" s="251">
        <v>2020</v>
      </c>
      <c r="F7" s="330" t="s">
        <v>211</v>
      </c>
      <c r="G7" s="330" t="s">
        <v>211</v>
      </c>
    </row>
    <row r="8" spans="1:8" ht="20.100000000000001" customHeight="1">
      <c r="A8" s="318"/>
      <c r="B8" s="318"/>
      <c r="C8" s="319"/>
      <c r="D8" s="320"/>
      <c r="E8" s="320"/>
      <c r="F8" s="321"/>
      <c r="G8" s="322"/>
    </row>
    <row r="9" spans="1:8" ht="20.100000000000001" customHeight="1">
      <c r="A9" s="331" t="s">
        <v>5</v>
      </c>
      <c r="B9" s="13"/>
      <c r="C9" s="506">
        <v>102.0399</v>
      </c>
      <c r="D9" s="512">
        <v>98.345299999999995</v>
      </c>
      <c r="E9" s="512">
        <v>99.841200000000001</v>
      </c>
      <c r="F9" s="518">
        <v>100.1961</v>
      </c>
      <c r="G9" s="505">
        <v>103.45440000000001</v>
      </c>
      <c r="H9" s="322"/>
    </row>
    <row r="10" spans="1:8" ht="20.100000000000001" customHeight="1">
      <c r="A10" s="332" t="s">
        <v>270</v>
      </c>
      <c r="B10" s="125"/>
      <c r="C10" s="503">
        <v>106.96429999999999</v>
      </c>
      <c r="D10" s="513">
        <v>98.942599999999999</v>
      </c>
      <c r="E10" s="513">
        <v>99.040999999999997</v>
      </c>
      <c r="F10" s="519">
        <v>104.9355</v>
      </c>
      <c r="G10" s="504">
        <v>114.1139</v>
      </c>
    </row>
    <row r="11" spans="1:8" ht="20.100000000000001" customHeight="1">
      <c r="A11" s="333" t="s">
        <v>271</v>
      </c>
      <c r="B11" s="125" t="s">
        <v>272</v>
      </c>
      <c r="C11" s="503">
        <v>106.24769999999999</v>
      </c>
      <c r="D11" s="513">
        <v>105.7976</v>
      </c>
      <c r="E11" s="513">
        <v>100.1326</v>
      </c>
      <c r="F11" s="519">
        <v>105.762</v>
      </c>
      <c r="G11" s="504">
        <v>103.6443</v>
      </c>
    </row>
    <row r="12" spans="1:8" ht="20.100000000000001" customHeight="1">
      <c r="A12" s="332"/>
      <c r="B12" s="125" t="s">
        <v>273</v>
      </c>
      <c r="C12" s="503">
        <v>106.6611</v>
      </c>
      <c r="D12" s="513">
        <v>97.269599999999997</v>
      </c>
      <c r="E12" s="513">
        <v>98.611400000000003</v>
      </c>
      <c r="F12" s="519">
        <v>104.03959999999999</v>
      </c>
      <c r="G12" s="504">
        <v>116.131</v>
      </c>
    </row>
    <row r="13" spans="1:8" ht="20.100000000000001" customHeight="1">
      <c r="A13" s="332"/>
      <c r="B13" s="125" t="s">
        <v>274</v>
      </c>
      <c r="C13" s="503">
        <v>108.51220000000001</v>
      </c>
      <c r="D13" s="513">
        <v>101.4853</v>
      </c>
      <c r="E13" s="513">
        <v>100.0072</v>
      </c>
      <c r="F13" s="519">
        <v>107.754</v>
      </c>
      <c r="G13" s="504">
        <v>113.267</v>
      </c>
    </row>
    <row r="14" spans="1:8" ht="20.100000000000001" customHeight="1">
      <c r="A14" s="332" t="s">
        <v>275</v>
      </c>
      <c r="B14" s="125"/>
      <c r="C14" s="503">
        <v>102.7383</v>
      </c>
      <c r="D14" s="513">
        <v>102.12569999999999</v>
      </c>
      <c r="E14" s="513">
        <v>100.0797</v>
      </c>
      <c r="F14" s="519">
        <v>102.4234</v>
      </c>
      <c r="G14" s="504">
        <v>103.8061</v>
      </c>
    </row>
    <row r="15" spans="1:8" ht="20.100000000000001" customHeight="1">
      <c r="A15" s="332" t="s">
        <v>276</v>
      </c>
      <c r="B15" s="125"/>
      <c r="C15" s="503">
        <v>97.818700000000007</v>
      </c>
      <c r="D15" s="513">
        <v>97.727199999999996</v>
      </c>
      <c r="E15" s="513">
        <v>100.3822</v>
      </c>
      <c r="F15" s="519">
        <v>97.618099999999998</v>
      </c>
      <c r="G15" s="504">
        <v>98.177099999999996</v>
      </c>
    </row>
    <row r="16" spans="1:8" ht="20.100000000000001" customHeight="1">
      <c r="A16" s="332" t="s">
        <v>277</v>
      </c>
      <c r="B16" s="125"/>
      <c r="C16" s="503">
        <v>101.25</v>
      </c>
      <c r="D16" s="513">
        <v>100.7169</v>
      </c>
      <c r="E16" s="513">
        <v>99.613299999999995</v>
      </c>
      <c r="F16" s="519">
        <v>100.5823</v>
      </c>
      <c r="G16" s="504">
        <v>100.102</v>
      </c>
    </row>
    <row r="17" spans="1:10" ht="20.100000000000001" customHeight="1">
      <c r="A17" s="332" t="s">
        <v>278</v>
      </c>
      <c r="B17" s="125"/>
      <c r="C17" s="503">
        <v>100.11369999999999</v>
      </c>
      <c r="D17" s="513">
        <v>99.600800000000007</v>
      </c>
      <c r="E17" s="513">
        <v>100.24979999999999</v>
      </c>
      <c r="F17" s="519">
        <v>99.531599999999997</v>
      </c>
      <c r="G17" s="504">
        <v>99.872</v>
      </c>
    </row>
    <row r="18" spans="1:10" ht="20.100000000000001" customHeight="1">
      <c r="A18" s="332" t="s">
        <v>279</v>
      </c>
      <c r="B18" s="125"/>
      <c r="C18" s="510">
        <v>102.20529999999999</v>
      </c>
      <c r="D18" s="514">
        <v>100.4115</v>
      </c>
      <c r="E18" s="514">
        <v>99.968500000000006</v>
      </c>
      <c r="F18" s="520">
        <v>100.46559999999999</v>
      </c>
      <c r="G18" s="511">
        <v>102.26139999999999</v>
      </c>
      <c r="H18" s="323"/>
      <c r="J18" s="323"/>
    </row>
    <row r="19" spans="1:10" ht="20.100000000000001" customHeight="1">
      <c r="A19" s="333" t="s">
        <v>271</v>
      </c>
      <c r="B19" s="125" t="s">
        <v>280</v>
      </c>
      <c r="C19" s="503">
        <v>102.27970000000001</v>
      </c>
      <c r="D19" s="513">
        <v>100.58920000000001</v>
      </c>
      <c r="E19" s="513">
        <v>100</v>
      </c>
      <c r="F19" s="519">
        <v>100.58920000000001</v>
      </c>
      <c r="G19" s="504">
        <v>102.76139999999999</v>
      </c>
    </row>
    <row r="20" spans="1:10" ht="20.100000000000001" customHeight="1">
      <c r="A20" s="332" t="s">
        <v>281</v>
      </c>
      <c r="B20" s="125"/>
      <c r="C20" s="503">
        <v>93.835099999999997</v>
      </c>
      <c r="D20" s="513">
        <v>87.100700000000003</v>
      </c>
      <c r="E20" s="513">
        <v>102.0617</v>
      </c>
      <c r="F20" s="519">
        <v>85.976799999999997</v>
      </c>
      <c r="G20" s="504">
        <v>87.555099999999996</v>
      </c>
    </row>
    <row r="21" spans="1:10" ht="20.100000000000001" customHeight="1">
      <c r="A21" s="332" t="s">
        <v>282</v>
      </c>
      <c r="B21" s="125"/>
      <c r="C21" s="503">
        <v>97.243399999999994</v>
      </c>
      <c r="D21" s="513">
        <v>99.498800000000003</v>
      </c>
      <c r="E21" s="513">
        <v>99.990499999999997</v>
      </c>
      <c r="F21" s="519">
        <v>99.416899999999998</v>
      </c>
      <c r="G21" s="504">
        <v>98.692099999999996</v>
      </c>
    </row>
    <row r="22" spans="1:10" ht="20.100000000000001" customHeight="1">
      <c r="A22" s="332" t="s">
        <v>283</v>
      </c>
      <c r="B22" s="125"/>
      <c r="C22" s="503">
        <v>106.9192</v>
      </c>
      <c r="D22" s="513">
        <v>104.1344</v>
      </c>
      <c r="E22" s="513">
        <v>99.927000000000007</v>
      </c>
      <c r="F22" s="519">
        <v>104.208</v>
      </c>
      <c r="G22" s="504">
        <v>104.42870000000001</v>
      </c>
    </row>
    <row r="23" spans="1:10" ht="20.100000000000001" customHeight="1">
      <c r="A23" s="333" t="s">
        <v>271</v>
      </c>
      <c r="B23" s="125" t="s">
        <v>284</v>
      </c>
      <c r="C23" s="509">
        <v>107.3005</v>
      </c>
      <c r="D23" s="515">
        <v>104.7149</v>
      </c>
      <c r="E23" s="515">
        <v>100</v>
      </c>
      <c r="F23" s="520">
        <v>104.7149</v>
      </c>
      <c r="G23" s="511">
        <v>104.98609999999999</v>
      </c>
      <c r="H23" s="322"/>
    </row>
    <row r="24" spans="1:10" ht="20.100000000000001" customHeight="1">
      <c r="A24" s="332" t="s">
        <v>285</v>
      </c>
      <c r="B24" s="125"/>
      <c r="C24" s="508">
        <v>92.874099999999999</v>
      </c>
      <c r="D24" s="516">
        <v>91.493899999999996</v>
      </c>
      <c r="E24" s="516">
        <v>99.774500000000003</v>
      </c>
      <c r="F24" s="519">
        <v>92.153099999999995</v>
      </c>
      <c r="G24" s="504">
        <v>95.037800000000004</v>
      </c>
    </row>
    <row r="25" spans="1:10" ht="20.100000000000001" customHeight="1">
      <c r="A25" s="332" t="s">
        <v>286</v>
      </c>
      <c r="B25" s="125"/>
      <c r="C25" s="508">
        <v>102.09180000000001</v>
      </c>
      <c r="D25" s="516">
        <v>100.8592</v>
      </c>
      <c r="E25" s="517">
        <v>99.905699999999996</v>
      </c>
      <c r="F25" s="519">
        <v>100.95869999999999</v>
      </c>
      <c r="G25" s="504">
        <v>101.4816</v>
      </c>
    </row>
    <row r="26" spans="1:10" ht="20.100000000000001" customHeight="1">
      <c r="A26" s="331" t="s">
        <v>6</v>
      </c>
      <c r="B26" s="334"/>
      <c r="C26" s="506">
        <v>142.92619999999999</v>
      </c>
      <c r="D26" s="512">
        <v>135.90729999999999</v>
      </c>
      <c r="E26" s="512">
        <v>99.864900000000006</v>
      </c>
      <c r="F26" s="521">
        <v>134.97829999999999</v>
      </c>
      <c r="G26" s="507">
        <v>131.22800000000001</v>
      </c>
    </row>
    <row r="27" spans="1:10" ht="20.100000000000001" customHeight="1">
      <c r="A27" s="331" t="s">
        <v>7</v>
      </c>
      <c r="B27" s="334"/>
      <c r="C27" s="506">
        <v>99.740099999999998</v>
      </c>
      <c r="D27" s="512">
        <v>101.4234</v>
      </c>
      <c r="E27" s="512">
        <v>99.6952</v>
      </c>
      <c r="F27" s="521">
        <v>101.7079</v>
      </c>
      <c r="G27" s="507">
        <v>101.2278</v>
      </c>
    </row>
    <row r="28" spans="1:10" ht="20.100000000000001" customHeight="1"/>
    <row r="29" spans="1:10" ht="20.100000000000001" customHeight="1"/>
    <row r="30" spans="1:10" ht="20.100000000000001" customHeight="1"/>
    <row r="31" spans="1:10" ht="20.100000000000001" customHeight="1"/>
    <row r="32" spans="1:10" ht="20.100000000000001" customHeight="1"/>
    <row r="33" ht="20.100000000000001" customHeight="1"/>
  </sheetData>
  <mergeCells count="2">
    <mergeCell ref="C4:E4"/>
    <mergeCell ref="A1:G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zoomScalePageLayoutView="90" workbookViewId="0">
      <selection activeCell="P18" sqref="P17:P18"/>
    </sheetView>
  </sheetViews>
  <sheetFormatPr defaultColWidth="10" defaultRowHeight="15.75"/>
  <cols>
    <col min="1" max="1" width="35.625" style="6" customWidth="1"/>
    <col min="2" max="3" width="12.625" style="6" customWidth="1"/>
    <col min="4" max="4" width="19.625" style="6" customWidth="1"/>
    <col min="5" max="5" width="10.375" style="6" customWidth="1"/>
    <col min="6" max="16384" width="10" style="6"/>
  </cols>
  <sheetData>
    <row r="1" spans="1:7" ht="20.100000000000001" customHeight="1">
      <c r="A1" s="545" t="s">
        <v>152</v>
      </c>
      <c r="B1" s="545"/>
      <c r="C1" s="545"/>
      <c r="D1" s="545"/>
    </row>
    <row r="2" spans="1:7" ht="18" customHeight="1">
      <c r="A2" s="7"/>
      <c r="B2" s="7"/>
      <c r="C2" s="7"/>
      <c r="D2" s="8"/>
    </row>
    <row r="3" spans="1:7" ht="18" customHeight="1">
      <c r="A3" s="226"/>
      <c r="B3" s="223"/>
      <c r="C3" s="223"/>
      <c r="D3" s="281" t="s">
        <v>163</v>
      </c>
    </row>
    <row r="4" spans="1:7" ht="18" customHeight="1">
      <c r="A4" s="7"/>
      <c r="B4" s="224" t="s">
        <v>153</v>
      </c>
      <c r="C4" s="224" t="s">
        <v>154</v>
      </c>
      <c r="D4" s="224" t="s">
        <v>155</v>
      </c>
    </row>
    <row r="5" spans="1:7" ht="18" customHeight="1">
      <c r="A5" s="7"/>
      <c r="B5" s="225" t="s">
        <v>156</v>
      </c>
      <c r="C5" s="225" t="s">
        <v>157</v>
      </c>
      <c r="D5" s="225" t="s">
        <v>158</v>
      </c>
    </row>
    <row r="6" spans="1:7" ht="20.100000000000001" customHeight="1">
      <c r="A6" s="7"/>
      <c r="B6" s="223"/>
      <c r="C6" s="223"/>
      <c r="D6" s="223"/>
    </row>
    <row r="7" spans="1:7" ht="20.100000000000001" customHeight="1">
      <c r="A7" s="85" t="s">
        <v>162</v>
      </c>
      <c r="B7" s="162"/>
      <c r="C7" s="162"/>
      <c r="D7" s="164"/>
    </row>
    <row r="8" spans="1:7" ht="20.100000000000001" customHeight="1">
      <c r="A8" s="86" t="s">
        <v>102</v>
      </c>
      <c r="B8" s="162"/>
      <c r="C8" s="162"/>
      <c r="D8" s="164"/>
    </row>
    <row r="9" spans="1:7" ht="20.100000000000001" customHeight="1">
      <c r="A9" s="87" t="s">
        <v>103</v>
      </c>
      <c r="B9" s="154">
        <v>30150.799999999999</v>
      </c>
      <c r="C9" s="154">
        <v>29886.629999999997</v>
      </c>
      <c r="D9" s="158">
        <f>+C9/B9*100</f>
        <v>99.123837510115806</v>
      </c>
    </row>
    <row r="10" spans="1:7" ht="20.100000000000001" customHeight="1">
      <c r="A10" s="87" t="s">
        <v>159</v>
      </c>
      <c r="B10" s="154" t="s">
        <v>138</v>
      </c>
      <c r="C10" s="154" t="s">
        <v>138</v>
      </c>
      <c r="D10" s="158" t="s">
        <v>138</v>
      </c>
    </row>
    <row r="11" spans="1:7" ht="20.100000000000001" customHeight="1">
      <c r="A11" s="87" t="s">
        <v>160</v>
      </c>
      <c r="B11" s="154" t="s">
        <v>138</v>
      </c>
      <c r="C11" s="154" t="s">
        <v>138</v>
      </c>
      <c r="D11" s="158" t="s">
        <v>138</v>
      </c>
    </row>
    <row r="12" spans="1:7" ht="20.100000000000001" customHeight="1">
      <c r="A12" s="87" t="s">
        <v>23</v>
      </c>
      <c r="B12" s="154">
        <v>23921.239999999998</v>
      </c>
      <c r="C12" s="154">
        <v>23977.74</v>
      </c>
      <c r="D12" s="158">
        <f>+C12/B12*100</f>
        <v>100.23619176932301</v>
      </c>
    </row>
    <row r="13" spans="1:7" ht="20.100000000000001" customHeight="1">
      <c r="A13" s="86" t="s">
        <v>375</v>
      </c>
      <c r="B13" s="163"/>
      <c r="C13" s="163"/>
      <c r="D13" s="165"/>
    </row>
    <row r="14" spans="1:7" ht="20.100000000000001" customHeight="1">
      <c r="A14" s="87" t="s">
        <v>2</v>
      </c>
      <c r="B14" s="163">
        <v>5825.9</v>
      </c>
      <c r="C14" s="163">
        <v>5396.4</v>
      </c>
      <c r="D14" s="165">
        <f>+C14/B14*100</f>
        <v>92.627748502377315</v>
      </c>
      <c r="G14" s="163"/>
    </row>
    <row r="15" spans="1:7" ht="20.100000000000001" customHeight="1">
      <c r="A15" s="87" t="s">
        <v>3</v>
      </c>
      <c r="B15" s="163">
        <v>1576.1000000000001</v>
      </c>
      <c r="C15" s="163">
        <v>1349.9</v>
      </c>
      <c r="D15" s="165">
        <f t="shared" ref="D15:D20" si="0">+C15/B15*100</f>
        <v>85.648118774189456</v>
      </c>
    </row>
    <row r="16" spans="1:7" ht="20.100000000000001" customHeight="1">
      <c r="A16" s="87" t="s">
        <v>24</v>
      </c>
      <c r="B16" s="163" t="s">
        <v>138</v>
      </c>
      <c r="C16" s="163" t="s">
        <v>138</v>
      </c>
      <c r="D16" s="165" t="s">
        <v>138</v>
      </c>
      <c r="G16" s="9"/>
    </row>
    <row r="17" spans="1:7" ht="20.100000000000001" customHeight="1">
      <c r="A17" s="87" t="s">
        <v>161</v>
      </c>
      <c r="B17" s="163" t="s">
        <v>138</v>
      </c>
      <c r="C17" s="163" t="s">
        <v>138</v>
      </c>
      <c r="D17" s="165" t="s">
        <v>138</v>
      </c>
      <c r="G17" s="9"/>
    </row>
    <row r="18" spans="1:7" ht="20.100000000000001" customHeight="1">
      <c r="A18" s="87" t="s">
        <v>105</v>
      </c>
      <c r="B18" s="163">
        <v>735</v>
      </c>
      <c r="C18" s="163">
        <v>575.29999999999995</v>
      </c>
      <c r="D18" s="165">
        <f t="shared" si="0"/>
        <v>78.27210884353741</v>
      </c>
      <c r="G18" s="9"/>
    </row>
    <row r="19" spans="1:7" ht="20.100000000000001" customHeight="1">
      <c r="A19" s="87" t="s">
        <v>104</v>
      </c>
      <c r="B19" s="163">
        <v>202.2</v>
      </c>
      <c r="C19" s="163">
        <v>205.1</v>
      </c>
      <c r="D19" s="165">
        <f t="shared" si="0"/>
        <v>101.43422354104847</v>
      </c>
      <c r="G19" s="9"/>
    </row>
    <row r="20" spans="1:7" ht="20.100000000000001" customHeight="1">
      <c r="A20" s="87" t="s">
        <v>34</v>
      </c>
      <c r="B20" s="163">
        <v>5543.9</v>
      </c>
      <c r="C20" s="163">
        <v>5384.2</v>
      </c>
      <c r="D20" s="165">
        <f t="shared" si="0"/>
        <v>97.119356409747652</v>
      </c>
      <c r="G20" s="9"/>
    </row>
    <row r="21" spans="1:7" ht="20.100000000000001" customHeight="1">
      <c r="A21" s="85"/>
      <c r="B21" s="162"/>
      <c r="C21" s="162"/>
      <c r="D21" s="164"/>
    </row>
    <row r="22" spans="1:7" ht="20.100000000000001" customHeight="1">
      <c r="A22" s="86"/>
      <c r="B22" s="162"/>
      <c r="C22" s="162"/>
      <c r="D22" s="164"/>
    </row>
    <row r="23" spans="1:7" ht="20.100000000000001" customHeight="1">
      <c r="A23" s="87"/>
      <c r="B23" s="163"/>
      <c r="C23" s="163"/>
      <c r="D23" s="165"/>
    </row>
    <row r="24" spans="1:7" ht="20.100000000000001" customHeight="1">
      <c r="A24" s="87"/>
      <c r="B24" s="163"/>
      <c r="C24" s="163"/>
      <c r="D24" s="165"/>
    </row>
    <row r="25" spans="1:7" ht="20.100000000000001" customHeight="1">
      <c r="A25" s="86"/>
      <c r="B25" s="163"/>
      <c r="C25" s="163"/>
      <c r="D25" s="164"/>
    </row>
    <row r="26" spans="1:7" ht="20.100000000000001" customHeight="1">
      <c r="A26" s="87"/>
      <c r="B26" s="163"/>
      <c r="C26" s="163"/>
      <c r="D26" s="165"/>
    </row>
    <row r="27" spans="1:7" ht="20.100000000000001" customHeight="1">
      <c r="A27" s="87"/>
      <c r="B27" s="163"/>
      <c r="C27" s="163"/>
      <c r="D27" s="165"/>
    </row>
    <row r="28" spans="1:7" ht="20.100000000000001" customHeight="1">
      <c r="A28" s="87"/>
      <c r="B28" s="163"/>
      <c r="C28" s="163"/>
      <c r="D28" s="165"/>
    </row>
    <row r="29" spans="1:7" ht="20.100000000000001" customHeight="1">
      <c r="A29" s="87"/>
      <c r="B29" s="163"/>
      <c r="C29" s="163"/>
      <c r="D29" s="165"/>
    </row>
    <row r="30" spans="1:7" ht="20.100000000000001" customHeight="1">
      <c r="A30" s="87"/>
      <c r="B30" s="163"/>
      <c r="C30" s="163"/>
      <c r="D30" s="165"/>
    </row>
    <row r="31" spans="1:7" ht="20.100000000000001" customHeight="1">
      <c r="A31" s="87"/>
      <c r="B31" s="163"/>
      <c r="C31" s="163"/>
      <c r="D31" s="165"/>
    </row>
    <row r="32" spans="1:7" ht="20.100000000000001" customHeight="1">
      <c r="A32" s="88"/>
      <c r="B32" s="89"/>
      <c r="C32" s="89"/>
      <c r="D32" s="90"/>
    </row>
    <row r="33" ht="20.100000000000001" customHeight="1"/>
  </sheetData>
  <mergeCells count="1">
    <mergeCell ref="A1:D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45"/>
  <sheetViews>
    <sheetView topLeftCell="A10" workbookViewId="0">
      <selection activeCell="P18" sqref="P17:P18"/>
    </sheetView>
  </sheetViews>
  <sheetFormatPr defaultColWidth="8" defaultRowHeight="15.75"/>
  <cols>
    <col min="1" max="1" width="28.125" style="335" customWidth="1"/>
    <col min="2" max="2" width="10.75" style="335" customWidth="1"/>
    <col min="3" max="3" width="9.875" style="335" bestFit="1" customWidth="1"/>
    <col min="4" max="4" width="10.625" style="335" customWidth="1"/>
    <col min="5" max="5" width="12.625" style="335" customWidth="1"/>
    <col min="6" max="6" width="11.875" style="335" customWidth="1"/>
    <col min="7" max="16384" width="8" style="335"/>
  </cols>
  <sheetData>
    <row r="1" spans="1:8" ht="20.100000000000001" customHeight="1">
      <c r="A1" s="558" t="s">
        <v>299</v>
      </c>
      <c r="B1" s="558"/>
      <c r="C1" s="558"/>
      <c r="D1" s="558"/>
      <c r="E1" s="558"/>
      <c r="F1" s="558"/>
    </row>
    <row r="2" spans="1:8" ht="18" customHeight="1">
      <c r="A2" s="336"/>
    </row>
    <row r="3" spans="1:8" ht="18" customHeight="1">
      <c r="A3" s="337"/>
      <c r="F3" s="351" t="s">
        <v>28</v>
      </c>
    </row>
    <row r="4" spans="1:8" ht="18" customHeight="1">
      <c r="B4" s="338" t="s">
        <v>146</v>
      </c>
      <c r="C4" s="338" t="s">
        <v>146</v>
      </c>
      <c r="D4" s="246" t="s">
        <v>206</v>
      </c>
      <c r="E4" s="246" t="s">
        <v>206</v>
      </c>
      <c r="F4" s="339" t="s">
        <v>150</v>
      </c>
    </row>
    <row r="5" spans="1:8" ht="18" customHeight="1">
      <c r="B5" s="339" t="s">
        <v>231</v>
      </c>
      <c r="C5" s="339" t="s">
        <v>238</v>
      </c>
      <c r="D5" s="339" t="s">
        <v>147</v>
      </c>
      <c r="E5" s="339" t="s">
        <v>147</v>
      </c>
      <c r="F5" s="340" t="s">
        <v>291</v>
      </c>
    </row>
    <row r="6" spans="1:8" ht="18" customHeight="1">
      <c r="B6" s="339" t="s">
        <v>147</v>
      </c>
      <c r="C6" s="339">
        <v>2020</v>
      </c>
      <c r="D6" s="340" t="s">
        <v>292</v>
      </c>
      <c r="E6" s="340" t="s">
        <v>260</v>
      </c>
      <c r="F6" s="340" t="s">
        <v>211</v>
      </c>
    </row>
    <row r="7" spans="1:8" ht="18" customHeight="1">
      <c r="B7" s="341"/>
      <c r="C7" s="341"/>
      <c r="D7" s="342" t="s">
        <v>255</v>
      </c>
      <c r="E7" s="342" t="s">
        <v>233</v>
      </c>
      <c r="F7" s="342" t="s">
        <v>149</v>
      </c>
    </row>
    <row r="8" spans="1:8" ht="20.100000000000001" customHeight="1">
      <c r="B8" s="343"/>
      <c r="C8" s="343"/>
      <c r="D8" s="343"/>
      <c r="E8" s="343"/>
      <c r="F8" s="343"/>
    </row>
    <row r="9" spans="1:8" ht="20.100000000000001" customHeight="1">
      <c r="A9" s="344" t="s">
        <v>1</v>
      </c>
      <c r="B9" s="437">
        <v>420853.9</v>
      </c>
      <c r="C9" s="457">
        <v>3943605</v>
      </c>
      <c r="D9" s="462">
        <v>102.15398858051084</v>
      </c>
      <c r="E9" s="459">
        <v>106.13</v>
      </c>
      <c r="F9" s="463">
        <v>88.41</v>
      </c>
      <c r="H9" s="413"/>
    </row>
    <row r="10" spans="1:8" ht="20.100000000000001" customHeight="1">
      <c r="A10" s="345" t="s">
        <v>293</v>
      </c>
      <c r="B10" s="437">
        <v>78659.399999999994</v>
      </c>
      <c r="C10" s="457">
        <v>683249</v>
      </c>
      <c r="D10" s="458">
        <v>103.37855686849689</v>
      </c>
      <c r="E10" s="460">
        <v>89.94</v>
      </c>
      <c r="F10" s="464">
        <v>68.489999999999995</v>
      </c>
    </row>
    <row r="11" spans="1:8" ht="20.100000000000001" customHeight="1">
      <c r="A11" s="129" t="s">
        <v>9</v>
      </c>
      <c r="B11" s="438" t="s">
        <v>138</v>
      </c>
      <c r="C11" s="455" t="s">
        <v>138</v>
      </c>
      <c r="D11" s="456" t="s">
        <v>138</v>
      </c>
      <c r="E11" s="461" t="s">
        <v>138</v>
      </c>
      <c r="F11" s="465" t="s">
        <v>138</v>
      </c>
    </row>
    <row r="12" spans="1:8" ht="20.100000000000001" customHeight="1">
      <c r="A12" s="129" t="s">
        <v>294</v>
      </c>
      <c r="B12" s="438" t="s">
        <v>138</v>
      </c>
      <c r="C12" s="455" t="s">
        <v>138</v>
      </c>
      <c r="D12" s="456" t="s">
        <v>138</v>
      </c>
      <c r="E12" s="461" t="s">
        <v>138</v>
      </c>
      <c r="F12" s="465" t="s">
        <v>138</v>
      </c>
    </row>
    <row r="13" spans="1:8" ht="20.100000000000001" customHeight="1">
      <c r="A13" s="129" t="s">
        <v>295</v>
      </c>
      <c r="B13" s="438">
        <v>358</v>
      </c>
      <c r="C13" s="455">
        <v>3964.2</v>
      </c>
      <c r="D13" s="456">
        <v>106.54761904761905</v>
      </c>
      <c r="E13" s="461">
        <v>93.77</v>
      </c>
      <c r="F13" s="465">
        <v>82.71</v>
      </c>
    </row>
    <row r="14" spans="1:8" ht="20.100000000000001" customHeight="1">
      <c r="A14" s="129" t="s">
        <v>10</v>
      </c>
      <c r="B14" s="438">
        <v>78301.399999999994</v>
      </c>
      <c r="C14" s="455">
        <v>679284.8</v>
      </c>
      <c r="D14" s="456">
        <v>103.36450053925471</v>
      </c>
      <c r="E14" s="461">
        <v>89.92</v>
      </c>
      <c r="F14" s="465">
        <v>68.42</v>
      </c>
    </row>
    <row r="15" spans="1:8" ht="20.100000000000001" customHeight="1">
      <c r="A15" s="129" t="s">
        <v>296</v>
      </c>
      <c r="B15" s="438" t="s">
        <v>138</v>
      </c>
      <c r="C15" s="455" t="s">
        <v>138</v>
      </c>
      <c r="D15" s="456" t="s">
        <v>138</v>
      </c>
      <c r="E15" s="461" t="s">
        <v>138</v>
      </c>
      <c r="F15" s="465" t="s">
        <v>138</v>
      </c>
    </row>
    <row r="16" spans="1:8" ht="20.100000000000001" customHeight="1">
      <c r="A16" s="345" t="s">
        <v>297</v>
      </c>
      <c r="B16" s="437">
        <v>331890.40000000002</v>
      </c>
      <c r="C16" s="457">
        <v>3162257.6</v>
      </c>
      <c r="D16" s="458">
        <v>101.44285933481636</v>
      </c>
      <c r="E16" s="460">
        <v>111.35</v>
      </c>
      <c r="F16" s="464">
        <v>94.72</v>
      </c>
    </row>
    <row r="17" spans="1:6" ht="20.100000000000001" customHeight="1">
      <c r="A17" s="129" t="s">
        <v>9</v>
      </c>
      <c r="B17" s="438" t="s">
        <v>138</v>
      </c>
      <c r="C17" s="455" t="s">
        <v>138</v>
      </c>
      <c r="D17" s="456" t="s">
        <v>138</v>
      </c>
      <c r="E17" s="461" t="s">
        <v>138</v>
      </c>
      <c r="F17" s="465" t="s">
        <v>138</v>
      </c>
    </row>
    <row r="18" spans="1:6" ht="20.100000000000001" customHeight="1">
      <c r="A18" s="129" t="s">
        <v>294</v>
      </c>
      <c r="B18" s="438" t="s">
        <v>138</v>
      </c>
      <c r="C18" s="455" t="s">
        <v>138</v>
      </c>
      <c r="D18" s="456" t="s">
        <v>138</v>
      </c>
      <c r="E18" s="461" t="s">
        <v>138</v>
      </c>
      <c r="F18" s="465" t="s">
        <v>138</v>
      </c>
    </row>
    <row r="19" spans="1:6" ht="20.100000000000001" customHeight="1">
      <c r="A19" s="129" t="s">
        <v>295</v>
      </c>
      <c r="B19" s="438">
        <v>95286.399999999994</v>
      </c>
      <c r="C19" s="455">
        <v>846030.2</v>
      </c>
      <c r="D19" s="456">
        <v>100.71568017097682</v>
      </c>
      <c r="E19" s="461">
        <v>113.89</v>
      </c>
      <c r="F19" s="465">
        <v>93.74</v>
      </c>
    </row>
    <row r="20" spans="1:6" ht="20.100000000000001" customHeight="1">
      <c r="A20" s="129" t="s">
        <v>10</v>
      </c>
      <c r="B20" s="438">
        <v>236604</v>
      </c>
      <c r="C20" s="455">
        <v>2316227.4</v>
      </c>
      <c r="D20" s="456">
        <v>101.73868735232337</v>
      </c>
      <c r="E20" s="461">
        <v>110.36</v>
      </c>
      <c r="F20" s="465">
        <v>95.08</v>
      </c>
    </row>
    <row r="21" spans="1:6" ht="20.100000000000001" customHeight="1">
      <c r="A21" s="129" t="s">
        <v>296</v>
      </c>
      <c r="B21" s="438" t="s">
        <v>138</v>
      </c>
      <c r="C21" s="455" t="s">
        <v>138</v>
      </c>
      <c r="D21" s="456" t="s">
        <v>138</v>
      </c>
      <c r="E21" s="461" t="s">
        <v>138</v>
      </c>
      <c r="F21" s="465" t="s">
        <v>138</v>
      </c>
    </row>
    <row r="22" spans="1:6" ht="20.100000000000001" customHeight="1">
      <c r="A22" s="345" t="s">
        <v>298</v>
      </c>
      <c r="B22" s="437">
        <v>10184.1</v>
      </c>
      <c r="C22" s="457">
        <v>96388.4</v>
      </c>
      <c r="D22" s="458">
        <v>118.12582643190201</v>
      </c>
      <c r="E22" s="460">
        <v>94.34</v>
      </c>
      <c r="F22" s="464">
        <v>78.78</v>
      </c>
    </row>
    <row r="23" spans="1:6" ht="20.100000000000001" customHeight="1">
      <c r="A23" s="346"/>
    </row>
    <row r="24" spans="1:6" ht="20.100000000000001" customHeight="1">
      <c r="A24" s="346"/>
    </row>
    <row r="25" spans="1:6" ht="20.100000000000001" customHeight="1">
      <c r="A25" s="346"/>
    </row>
    <row r="26" spans="1:6" ht="20.100000000000001" customHeight="1">
      <c r="A26" s="346"/>
    </row>
    <row r="27" spans="1:6" ht="20.100000000000001" customHeight="1">
      <c r="A27" s="346"/>
    </row>
    <row r="28" spans="1:6" ht="20.100000000000001" customHeight="1">
      <c r="A28" s="346"/>
    </row>
    <row r="29" spans="1:6" ht="20.100000000000001" customHeight="1">
      <c r="A29" s="346"/>
    </row>
    <row r="30" spans="1:6" ht="20.100000000000001" customHeight="1">
      <c r="A30" s="346"/>
    </row>
    <row r="31" spans="1:6" ht="20.100000000000001" customHeight="1">
      <c r="A31" s="346"/>
    </row>
    <row r="32" spans="1:6" ht="20.100000000000001" customHeight="1">
      <c r="A32" s="346"/>
    </row>
    <row r="33" spans="1:1">
      <c r="A33" s="346"/>
    </row>
    <row r="34" spans="1:1">
      <c r="A34" s="346"/>
    </row>
    <row r="35" spans="1:1">
      <c r="A35" s="346"/>
    </row>
    <row r="36" spans="1:1">
      <c r="A36" s="346"/>
    </row>
    <row r="37" spans="1:1">
      <c r="A37" s="346"/>
    </row>
    <row r="38" spans="1:1">
      <c r="A38" s="346"/>
    </row>
    <row r="39" spans="1:1">
      <c r="A39" s="346"/>
    </row>
    <row r="40" spans="1:1">
      <c r="A40" s="346"/>
    </row>
    <row r="41" spans="1:1">
      <c r="A41" s="346"/>
    </row>
    <row r="42" spans="1:1">
      <c r="A42" s="346"/>
    </row>
    <row r="43" spans="1:1">
      <c r="A43" s="346"/>
    </row>
    <row r="44" spans="1:1">
      <c r="A44" s="346"/>
    </row>
    <row r="45" spans="1:1">
      <c r="A45" s="346"/>
    </row>
  </sheetData>
  <mergeCells count="1">
    <mergeCell ref="A1:F1"/>
  </mergeCells>
  <pageMargins left="0.75" right="0.5" top="0.5" bottom="0.5" header="0.43307086614173201" footer="0.31496062992126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topLeftCell="A4" workbookViewId="0">
      <selection activeCell="P18" sqref="P17:P18"/>
    </sheetView>
  </sheetViews>
  <sheetFormatPr defaultColWidth="8.25" defaultRowHeight="15.75"/>
  <cols>
    <col min="1" max="1" width="24.625" style="11" customWidth="1"/>
    <col min="2" max="2" width="14" style="11" customWidth="1"/>
    <col min="3" max="3" width="13.75" style="11" customWidth="1"/>
    <col min="4" max="5" width="13.625" style="11" customWidth="1"/>
    <col min="6" max="16384" width="8.25" style="11"/>
  </cols>
  <sheetData>
    <row r="1" spans="1:5" ht="20.100000000000001" customHeight="1">
      <c r="A1" s="559" t="s">
        <v>300</v>
      </c>
      <c r="B1" s="559"/>
      <c r="C1" s="559"/>
      <c r="D1" s="559"/>
      <c r="E1" s="559"/>
    </row>
    <row r="2" spans="1:5" ht="18" customHeight="1"/>
    <row r="3" spans="1:5" ht="18" customHeight="1">
      <c r="A3" s="347"/>
      <c r="D3" s="347"/>
      <c r="E3" s="350" t="s">
        <v>28</v>
      </c>
    </row>
    <row r="4" spans="1:5" s="348" customFormat="1" ht="18" customHeight="1">
      <c r="A4" s="349"/>
      <c r="B4" s="248" t="s">
        <v>154</v>
      </c>
      <c r="C4" s="248" t="s">
        <v>146</v>
      </c>
      <c r="D4" s="560" t="s">
        <v>20</v>
      </c>
      <c r="E4" s="560"/>
    </row>
    <row r="5" spans="1:5" s="348" customFormat="1" ht="18" customHeight="1">
      <c r="A5" s="178"/>
      <c r="B5" s="339" t="s">
        <v>181</v>
      </c>
      <c r="C5" s="339" t="s">
        <v>186</v>
      </c>
      <c r="D5" s="279" t="s">
        <v>237</v>
      </c>
      <c r="E5" s="279" t="s">
        <v>185</v>
      </c>
    </row>
    <row r="6" spans="1:5" s="348" customFormat="1" ht="18" customHeight="1">
      <c r="A6" s="178"/>
      <c r="B6" s="242" t="s">
        <v>147</v>
      </c>
      <c r="C6" s="242" t="s">
        <v>147</v>
      </c>
      <c r="D6" s="341" t="s">
        <v>147</v>
      </c>
      <c r="E6" s="341" t="s">
        <v>147</v>
      </c>
    </row>
    <row r="7" spans="1:5" ht="20.100000000000001" customHeight="1">
      <c r="A7" s="178"/>
    </row>
    <row r="8" spans="1:5" ht="20.100000000000001" customHeight="1">
      <c r="A8" s="344" t="s">
        <v>1</v>
      </c>
      <c r="B8" s="524">
        <v>1087581.4000000001</v>
      </c>
      <c r="C8" s="524">
        <v>1232797.3999999999</v>
      </c>
      <c r="D8" s="522">
        <v>95.524517266202494</v>
      </c>
      <c r="E8" s="522">
        <v>105.72657975079589</v>
      </c>
    </row>
    <row r="9" spans="1:5" ht="20.100000000000001" customHeight="1">
      <c r="A9" s="345" t="s">
        <v>293</v>
      </c>
      <c r="B9" s="524">
        <v>184816.9</v>
      </c>
      <c r="C9" s="524">
        <v>225807.99999999997</v>
      </c>
      <c r="D9" s="522">
        <v>73.781557894064477</v>
      </c>
      <c r="E9" s="522">
        <v>84.074074901464044</v>
      </c>
    </row>
    <row r="10" spans="1:5" ht="20.100000000000001" customHeight="1">
      <c r="A10" s="129" t="s">
        <v>9</v>
      </c>
      <c r="B10" s="525" t="s">
        <v>138</v>
      </c>
      <c r="C10" s="525" t="s">
        <v>138</v>
      </c>
      <c r="D10" s="523" t="s">
        <v>138</v>
      </c>
      <c r="E10" s="523" t="s">
        <v>138</v>
      </c>
    </row>
    <row r="11" spans="1:5" ht="20.100000000000001" customHeight="1">
      <c r="A11" s="129" t="s">
        <v>294</v>
      </c>
      <c r="B11" s="525" t="s">
        <v>138</v>
      </c>
      <c r="C11" s="525" t="s">
        <v>138</v>
      </c>
      <c r="D11" s="523" t="s">
        <v>138</v>
      </c>
      <c r="E11" s="523" t="s">
        <v>138</v>
      </c>
    </row>
    <row r="12" spans="1:5" ht="20.100000000000001" customHeight="1">
      <c r="A12" s="129" t="s">
        <v>295</v>
      </c>
      <c r="B12" s="525">
        <v>1050.5</v>
      </c>
      <c r="C12" s="525">
        <v>1041.5</v>
      </c>
      <c r="D12" s="523">
        <v>96.023765996343684</v>
      </c>
      <c r="E12" s="523">
        <v>92.908117752007129</v>
      </c>
    </row>
    <row r="13" spans="1:5" ht="20.100000000000001" customHeight="1">
      <c r="A13" s="129" t="s">
        <v>10</v>
      </c>
      <c r="B13" s="525">
        <v>183766.39999999999</v>
      </c>
      <c r="C13" s="525">
        <v>224766.49999999997</v>
      </c>
      <c r="D13" s="523">
        <v>73.683991050449478</v>
      </c>
      <c r="E13" s="523">
        <v>84.037049112170266</v>
      </c>
    </row>
    <row r="14" spans="1:5" ht="20.100000000000001" customHeight="1">
      <c r="A14" s="129" t="s">
        <v>296</v>
      </c>
      <c r="B14" s="525" t="s">
        <v>138</v>
      </c>
      <c r="C14" s="525" t="s">
        <v>138</v>
      </c>
      <c r="D14" s="523" t="s">
        <v>138</v>
      </c>
      <c r="E14" s="523" t="s">
        <v>138</v>
      </c>
    </row>
    <row r="15" spans="1:5" ht="20.100000000000001" customHeight="1">
      <c r="A15" s="345" t="s">
        <v>297</v>
      </c>
      <c r="B15" s="524">
        <v>875875.8</v>
      </c>
      <c r="C15" s="524">
        <v>979431.6</v>
      </c>
      <c r="D15" s="522">
        <v>102.23421608444623</v>
      </c>
      <c r="E15" s="522">
        <v>112.93219905128022</v>
      </c>
    </row>
    <row r="16" spans="1:5" ht="20.100000000000001" customHeight="1">
      <c r="A16" s="129" t="s">
        <v>9</v>
      </c>
      <c r="B16" s="525" t="s">
        <v>138</v>
      </c>
      <c r="C16" s="525" t="s">
        <v>138</v>
      </c>
      <c r="D16" s="523" t="s">
        <v>138</v>
      </c>
      <c r="E16" s="523" t="s">
        <v>138</v>
      </c>
    </row>
    <row r="17" spans="1:5" ht="20.100000000000001" customHeight="1">
      <c r="A17" s="129" t="s">
        <v>294</v>
      </c>
      <c r="B17" s="525" t="s">
        <v>138</v>
      </c>
      <c r="C17" s="525" t="s">
        <v>138</v>
      </c>
      <c r="D17" s="523" t="s">
        <v>138</v>
      </c>
      <c r="E17" s="523" t="s">
        <v>138</v>
      </c>
    </row>
    <row r="18" spans="1:5" ht="20.100000000000001" customHeight="1">
      <c r="A18" s="129" t="s">
        <v>295</v>
      </c>
      <c r="B18" s="525">
        <v>230211.5</v>
      </c>
      <c r="C18" s="525">
        <v>281442.80000000005</v>
      </c>
      <c r="D18" s="523">
        <v>96.967209282440578</v>
      </c>
      <c r="E18" s="523">
        <v>115.07456016433454</v>
      </c>
    </row>
    <row r="19" spans="1:5" ht="20.100000000000001" customHeight="1">
      <c r="A19" s="129" t="s">
        <v>10</v>
      </c>
      <c r="B19" s="525">
        <v>645664.30000000005</v>
      </c>
      <c r="C19" s="525">
        <v>697988.8</v>
      </c>
      <c r="D19" s="523">
        <v>104.25327470585614</v>
      </c>
      <c r="E19" s="523">
        <v>112.09075578485104</v>
      </c>
    </row>
    <row r="20" spans="1:5" ht="20.100000000000001" customHeight="1">
      <c r="A20" s="129" t="s">
        <v>296</v>
      </c>
      <c r="B20" s="525" t="s">
        <v>138</v>
      </c>
      <c r="C20" s="525" t="s">
        <v>138</v>
      </c>
      <c r="D20" s="523" t="s">
        <v>138</v>
      </c>
      <c r="E20" s="523" t="s">
        <v>138</v>
      </c>
    </row>
    <row r="21" spans="1:5" ht="20.100000000000001" customHeight="1">
      <c r="A21" s="345" t="s">
        <v>298</v>
      </c>
      <c r="B21" s="524">
        <v>26448.7</v>
      </c>
      <c r="C21" s="524">
        <v>27227.799999999996</v>
      </c>
      <c r="D21" s="522">
        <v>84.473920389397605</v>
      </c>
      <c r="E21" s="522">
        <v>90.25421060133452</v>
      </c>
    </row>
    <row r="22" spans="1:5" ht="20.100000000000001" customHeight="1">
      <c r="A22" s="346"/>
    </row>
    <row r="23" spans="1:5" ht="20.100000000000001" customHeight="1">
      <c r="A23" s="346"/>
    </row>
    <row r="24" spans="1:5" ht="20.100000000000001" customHeight="1">
      <c r="A24" s="346"/>
    </row>
    <row r="25" spans="1:5" ht="20.100000000000001" customHeight="1">
      <c r="A25" s="346"/>
    </row>
    <row r="26" spans="1:5" ht="20.100000000000001" customHeight="1">
      <c r="A26" s="346"/>
    </row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</sheetData>
  <mergeCells count="2">
    <mergeCell ref="A1:E1"/>
    <mergeCell ref="D4:E4"/>
  </mergeCells>
  <printOptions horizontalCentered="1"/>
  <pageMargins left="0.74803149606299213" right="0.51181102362204722" top="0.51181102362204722" bottom="0.51181102362204722" header="0.43307086614173229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47"/>
  <sheetViews>
    <sheetView workbookViewId="0">
      <selection activeCell="P18" sqref="P17:P18"/>
    </sheetView>
  </sheetViews>
  <sheetFormatPr defaultColWidth="7.875" defaultRowHeight="15.75"/>
  <cols>
    <col min="1" max="1" width="28.625" style="354" customWidth="1"/>
    <col min="2" max="3" width="9.125" style="354" customWidth="1"/>
    <col min="4" max="6" width="12.625" style="354" customWidth="1"/>
    <col min="7" max="16384" width="7.875" style="354"/>
  </cols>
  <sheetData>
    <row r="1" spans="1:8" ht="20.100000000000001" customHeight="1">
      <c r="A1" s="561" t="s">
        <v>303</v>
      </c>
      <c r="B1" s="561"/>
      <c r="C1" s="561"/>
      <c r="D1" s="561"/>
      <c r="E1" s="561"/>
      <c r="F1" s="561"/>
      <c r="G1" s="353"/>
    </row>
    <row r="2" spans="1:8" ht="18" customHeight="1">
      <c r="A2" s="355"/>
      <c r="B2" s="355"/>
      <c r="C2" s="355"/>
      <c r="D2" s="355"/>
      <c r="E2" s="355"/>
      <c r="F2" s="355"/>
    </row>
    <row r="3" spans="1:8" ht="18" customHeight="1">
      <c r="A3" s="356"/>
      <c r="B3" s="356"/>
      <c r="C3" s="356"/>
      <c r="D3" s="356"/>
      <c r="E3" s="356"/>
      <c r="F3" s="357"/>
    </row>
    <row r="4" spans="1:8" ht="18" customHeight="1">
      <c r="A4" s="358"/>
      <c r="B4" s="359" t="s">
        <v>146</v>
      </c>
      <c r="C4" s="359" t="s">
        <v>146</v>
      </c>
      <c r="D4" s="359" t="s">
        <v>206</v>
      </c>
      <c r="E4" s="359" t="s">
        <v>206</v>
      </c>
      <c r="F4" s="359" t="s">
        <v>150</v>
      </c>
    </row>
    <row r="5" spans="1:8" ht="18" customHeight="1">
      <c r="A5" s="360"/>
      <c r="B5" s="361" t="s">
        <v>231</v>
      </c>
      <c r="C5" s="361" t="s">
        <v>183</v>
      </c>
      <c r="D5" s="361" t="s">
        <v>147</v>
      </c>
      <c r="E5" s="361" t="s">
        <v>147</v>
      </c>
      <c r="F5" s="361" t="s">
        <v>151</v>
      </c>
    </row>
    <row r="6" spans="1:8" ht="18" customHeight="1">
      <c r="A6" s="360"/>
      <c r="B6" s="241" t="s">
        <v>147</v>
      </c>
      <c r="C6" s="241">
        <v>2020</v>
      </c>
      <c r="D6" s="241" t="s">
        <v>292</v>
      </c>
      <c r="E6" s="241" t="s">
        <v>260</v>
      </c>
      <c r="F6" s="241" t="s">
        <v>211</v>
      </c>
    </row>
    <row r="7" spans="1:8" ht="18" customHeight="1">
      <c r="A7" s="360"/>
      <c r="B7" s="242"/>
      <c r="C7" s="242"/>
      <c r="D7" s="242" t="s">
        <v>255</v>
      </c>
      <c r="E7" s="242" t="s">
        <v>233</v>
      </c>
      <c r="F7" s="242" t="s">
        <v>149</v>
      </c>
    </row>
    <row r="8" spans="1:8" ht="20.100000000000001" customHeight="1">
      <c r="A8" s="360"/>
      <c r="B8" s="362"/>
      <c r="C8" s="362"/>
      <c r="D8" s="363"/>
      <c r="E8" s="363"/>
      <c r="F8" s="364"/>
    </row>
    <row r="9" spans="1:8" ht="20.100000000000001" customHeight="1">
      <c r="A9" s="126" t="s">
        <v>8</v>
      </c>
      <c r="B9" s="365"/>
      <c r="C9" s="365"/>
      <c r="D9" s="365"/>
      <c r="E9" s="365"/>
      <c r="F9" s="365"/>
    </row>
    <row r="10" spans="1:8" ht="20.100000000000001" customHeight="1">
      <c r="A10" s="128" t="s">
        <v>21</v>
      </c>
      <c r="B10" s="468">
        <v>1877.1010000000001</v>
      </c>
      <c r="C10" s="467">
        <v>16822.913</v>
      </c>
      <c r="D10" s="470">
        <v>102.02423230488439</v>
      </c>
      <c r="E10" s="472">
        <v>84.56</v>
      </c>
      <c r="F10" s="472">
        <v>65.94</v>
      </c>
      <c r="H10" s="490"/>
    </row>
    <row r="11" spans="1:8" ht="20.100000000000001" customHeight="1">
      <c r="A11" s="129" t="s">
        <v>9</v>
      </c>
      <c r="B11" s="469" t="s">
        <v>138</v>
      </c>
      <c r="C11" s="466" t="s">
        <v>138</v>
      </c>
      <c r="D11" s="471" t="s">
        <v>138</v>
      </c>
      <c r="E11" s="473" t="s">
        <v>138</v>
      </c>
      <c r="F11" s="473" t="s">
        <v>138</v>
      </c>
    </row>
    <row r="12" spans="1:8" ht="20.100000000000001" customHeight="1">
      <c r="A12" s="129" t="s">
        <v>294</v>
      </c>
      <c r="B12" s="469" t="s">
        <v>138</v>
      </c>
      <c r="C12" s="466" t="s">
        <v>138</v>
      </c>
      <c r="D12" s="471" t="s">
        <v>138</v>
      </c>
      <c r="E12" s="473" t="s">
        <v>138</v>
      </c>
      <c r="F12" s="473" t="s">
        <v>138</v>
      </c>
    </row>
    <row r="13" spans="1:8" ht="20.100000000000001" customHeight="1">
      <c r="A13" s="129" t="s">
        <v>295</v>
      </c>
      <c r="B13" s="469">
        <v>52.652999999999999</v>
      </c>
      <c r="C13" s="466">
        <v>577.68799999999999</v>
      </c>
      <c r="D13" s="471">
        <v>104.74665287365468</v>
      </c>
      <c r="E13" s="473">
        <v>88.42</v>
      </c>
      <c r="F13" s="473">
        <v>78.81</v>
      </c>
    </row>
    <row r="14" spans="1:8" ht="20.100000000000001" customHeight="1">
      <c r="A14" s="129" t="s">
        <v>10</v>
      </c>
      <c r="B14" s="469">
        <v>1824.4480000000001</v>
      </c>
      <c r="C14" s="466">
        <v>16245.225</v>
      </c>
      <c r="D14" s="471">
        <v>101.94776348338812</v>
      </c>
      <c r="E14" s="473">
        <v>84.46</v>
      </c>
      <c r="F14" s="473">
        <v>65.56</v>
      </c>
    </row>
    <row r="15" spans="1:8" ht="20.100000000000001" customHeight="1">
      <c r="A15" s="129" t="s">
        <v>296</v>
      </c>
      <c r="B15" s="469" t="s">
        <v>138</v>
      </c>
      <c r="C15" s="466" t="s">
        <v>138</v>
      </c>
      <c r="D15" s="471" t="s">
        <v>138</v>
      </c>
      <c r="E15" s="473" t="s">
        <v>138</v>
      </c>
      <c r="F15" s="473" t="s">
        <v>138</v>
      </c>
    </row>
    <row r="16" spans="1:8" ht="35.1" customHeight="1">
      <c r="A16" s="367" t="s">
        <v>301</v>
      </c>
      <c r="B16" s="468">
        <v>124907.29700000001</v>
      </c>
      <c r="C16" s="467">
        <v>1093196.7379999999</v>
      </c>
      <c r="D16" s="470">
        <v>102.64982985654673</v>
      </c>
      <c r="E16" s="472">
        <v>85.48</v>
      </c>
      <c r="F16" s="472">
        <v>63.22</v>
      </c>
      <c r="H16" s="490"/>
    </row>
    <row r="17" spans="1:8" ht="20.100000000000001" customHeight="1">
      <c r="A17" s="129" t="s">
        <v>9</v>
      </c>
      <c r="B17" s="469" t="s">
        <v>138</v>
      </c>
      <c r="C17" s="466" t="s">
        <v>138</v>
      </c>
      <c r="D17" s="471" t="s">
        <v>138</v>
      </c>
      <c r="E17" s="473" t="s">
        <v>138</v>
      </c>
      <c r="F17" s="473" t="s">
        <v>138</v>
      </c>
    </row>
    <row r="18" spans="1:8" ht="20.100000000000001" customHeight="1">
      <c r="A18" s="129" t="s">
        <v>294</v>
      </c>
      <c r="B18" s="469" t="s">
        <v>138</v>
      </c>
      <c r="C18" s="466" t="s">
        <v>138</v>
      </c>
      <c r="D18" s="471" t="s">
        <v>138</v>
      </c>
      <c r="E18" s="473" t="s">
        <v>138</v>
      </c>
      <c r="F18" s="473" t="s">
        <v>138</v>
      </c>
    </row>
    <row r="19" spans="1:8" ht="20.100000000000001" customHeight="1">
      <c r="A19" s="129" t="s">
        <v>295</v>
      </c>
      <c r="B19" s="469">
        <v>52.12</v>
      </c>
      <c r="C19" s="466">
        <v>597.34400000000005</v>
      </c>
      <c r="D19" s="471">
        <v>103.4126984126984</v>
      </c>
      <c r="E19" s="473">
        <v>91.39</v>
      </c>
      <c r="F19" s="473">
        <v>80.209999999999994</v>
      </c>
    </row>
    <row r="20" spans="1:8" ht="20.100000000000001" customHeight="1">
      <c r="A20" s="129" t="s">
        <v>10</v>
      </c>
      <c r="B20" s="469">
        <v>124855.177</v>
      </c>
      <c r="C20" s="466">
        <v>1092599.3940000001</v>
      </c>
      <c r="D20" s="471">
        <v>102.64951375210904</v>
      </c>
      <c r="E20" s="473">
        <v>85.48</v>
      </c>
      <c r="F20" s="473">
        <v>63.22</v>
      </c>
    </row>
    <row r="21" spans="1:8" ht="20.100000000000001" customHeight="1">
      <c r="A21" s="129" t="s">
        <v>296</v>
      </c>
      <c r="B21" s="469" t="s">
        <v>138</v>
      </c>
      <c r="C21" s="466" t="s">
        <v>138</v>
      </c>
      <c r="D21" s="471" t="s">
        <v>138</v>
      </c>
      <c r="E21" s="473" t="s">
        <v>138</v>
      </c>
      <c r="F21" s="473" t="s">
        <v>138</v>
      </c>
    </row>
    <row r="22" spans="1:8" ht="20.100000000000001" customHeight="1">
      <c r="A22" s="126" t="s">
        <v>11</v>
      </c>
      <c r="B22" s="469"/>
      <c r="C22" s="466"/>
      <c r="D22" s="471"/>
      <c r="E22" s="473"/>
      <c r="F22" s="473"/>
    </row>
    <row r="23" spans="1:8" ht="20.100000000000001" customHeight="1">
      <c r="A23" s="128" t="s">
        <v>22</v>
      </c>
      <c r="B23" s="468">
        <v>3297.2759999999998</v>
      </c>
      <c r="C23" s="467">
        <v>31160.623</v>
      </c>
      <c r="D23" s="470">
        <v>100.65986681772014</v>
      </c>
      <c r="E23" s="472">
        <v>108.97</v>
      </c>
      <c r="F23" s="472">
        <v>90.97</v>
      </c>
      <c r="H23" s="490"/>
    </row>
    <row r="24" spans="1:8" ht="20.100000000000001" customHeight="1">
      <c r="A24" s="129" t="s">
        <v>9</v>
      </c>
      <c r="B24" s="469" t="s">
        <v>138</v>
      </c>
      <c r="C24" s="466" t="s">
        <v>138</v>
      </c>
      <c r="D24" s="471" t="s">
        <v>138</v>
      </c>
      <c r="E24" s="473" t="s">
        <v>138</v>
      </c>
      <c r="F24" s="473" t="s">
        <v>138</v>
      </c>
    </row>
    <row r="25" spans="1:8" ht="20.100000000000001" customHeight="1">
      <c r="A25" s="129" t="s">
        <v>294</v>
      </c>
      <c r="B25" s="469" t="s">
        <v>138</v>
      </c>
      <c r="C25" s="466" t="s">
        <v>138</v>
      </c>
      <c r="D25" s="471" t="s">
        <v>138</v>
      </c>
      <c r="E25" s="473" t="s">
        <v>138</v>
      </c>
      <c r="F25" s="473" t="s">
        <v>138</v>
      </c>
    </row>
    <row r="26" spans="1:8" ht="20.100000000000001" customHeight="1">
      <c r="A26" s="129" t="s">
        <v>295</v>
      </c>
      <c r="B26" s="469">
        <v>1544.3720000000001</v>
      </c>
      <c r="C26" s="466">
        <v>13730.834999999999</v>
      </c>
      <c r="D26" s="471">
        <v>99.628418741113649</v>
      </c>
      <c r="E26" s="473">
        <v>111.5</v>
      </c>
      <c r="F26" s="473">
        <v>90.46</v>
      </c>
    </row>
    <row r="27" spans="1:8" ht="20.100000000000001" customHeight="1">
      <c r="A27" s="129" t="s">
        <v>10</v>
      </c>
      <c r="B27" s="469">
        <v>1752.904</v>
      </c>
      <c r="C27" s="466">
        <v>17429.788</v>
      </c>
      <c r="D27" s="471">
        <v>101.58647000427115</v>
      </c>
      <c r="E27" s="473">
        <v>106.83</v>
      </c>
      <c r="F27" s="473">
        <v>91.38</v>
      </c>
    </row>
    <row r="28" spans="1:8" ht="20.100000000000001" customHeight="1">
      <c r="A28" s="129" t="s">
        <v>296</v>
      </c>
      <c r="B28" s="469" t="s">
        <v>138</v>
      </c>
      <c r="C28" s="466" t="s">
        <v>138</v>
      </c>
      <c r="D28" s="471" t="s">
        <v>138</v>
      </c>
      <c r="E28" s="473" t="s">
        <v>138</v>
      </c>
      <c r="F28" s="473" t="s">
        <v>138</v>
      </c>
    </row>
    <row r="29" spans="1:8" ht="20.100000000000001" customHeight="1">
      <c r="A29" s="128" t="s">
        <v>302</v>
      </c>
      <c r="B29" s="468">
        <v>250886.54199999999</v>
      </c>
      <c r="C29" s="467">
        <v>2306844.8569999998</v>
      </c>
      <c r="D29" s="470">
        <v>101.01113300232515</v>
      </c>
      <c r="E29" s="472">
        <v>104.15</v>
      </c>
      <c r="F29" s="472">
        <v>90.16</v>
      </c>
      <c r="H29" s="490"/>
    </row>
    <row r="30" spans="1:8" ht="20.100000000000001" customHeight="1">
      <c r="A30" s="129" t="s">
        <v>9</v>
      </c>
      <c r="B30" s="469" t="s">
        <v>138</v>
      </c>
      <c r="C30" s="466" t="s">
        <v>138</v>
      </c>
      <c r="D30" s="471" t="s">
        <v>138</v>
      </c>
      <c r="E30" s="473" t="s">
        <v>138</v>
      </c>
      <c r="F30" s="473" t="s">
        <v>138</v>
      </c>
    </row>
    <row r="31" spans="1:8" ht="20.100000000000001" customHeight="1">
      <c r="A31" s="129" t="s">
        <v>294</v>
      </c>
      <c r="B31" s="469" t="s">
        <v>138</v>
      </c>
      <c r="C31" s="466" t="s">
        <v>138</v>
      </c>
      <c r="D31" s="471" t="s">
        <v>138</v>
      </c>
      <c r="E31" s="473" t="s">
        <v>138</v>
      </c>
      <c r="F31" s="473" t="s">
        <v>138</v>
      </c>
    </row>
    <row r="32" spans="1:8" ht="20.100000000000001" customHeight="1">
      <c r="A32" s="129" t="s">
        <v>295</v>
      </c>
      <c r="B32" s="469">
        <v>153612.796</v>
      </c>
      <c r="C32" s="466">
        <v>1363189.108</v>
      </c>
      <c r="D32" s="471">
        <v>100.68615173809215</v>
      </c>
      <c r="E32" s="473">
        <v>104.83</v>
      </c>
      <c r="F32" s="473">
        <v>89.63</v>
      </c>
    </row>
    <row r="33" spans="1:6" ht="20.100000000000001" customHeight="1">
      <c r="A33" s="129" t="s">
        <v>10</v>
      </c>
      <c r="B33" s="469">
        <v>97273.745999999999</v>
      </c>
      <c r="C33" s="466">
        <v>943655.74899999995</v>
      </c>
      <c r="D33" s="471">
        <v>101.5286312291358</v>
      </c>
      <c r="E33" s="473">
        <v>103.09</v>
      </c>
      <c r="F33" s="473">
        <v>90.93</v>
      </c>
    </row>
    <row r="34" spans="1:6" ht="20.100000000000001" customHeight="1">
      <c r="A34" s="129" t="s">
        <v>296</v>
      </c>
      <c r="B34" s="469" t="s">
        <v>138</v>
      </c>
      <c r="C34" s="466" t="s">
        <v>138</v>
      </c>
      <c r="D34" s="471" t="s">
        <v>138</v>
      </c>
      <c r="E34" s="473" t="s">
        <v>138</v>
      </c>
      <c r="F34" s="473" t="s">
        <v>138</v>
      </c>
    </row>
    <row r="35" spans="1:6" ht="20.100000000000001" customHeight="1">
      <c r="A35" s="365"/>
      <c r="B35" s="365"/>
      <c r="C35" s="365"/>
      <c r="D35" s="365"/>
      <c r="E35" s="365"/>
      <c r="F35" s="365"/>
    </row>
    <row r="36" spans="1:6" ht="20.100000000000001" customHeight="1">
      <c r="A36" s="365"/>
      <c r="B36" s="365"/>
      <c r="C36" s="365"/>
      <c r="D36" s="365"/>
      <c r="E36" s="365"/>
      <c r="F36" s="365"/>
    </row>
    <row r="37" spans="1:6" ht="20.100000000000001" customHeight="1">
      <c r="A37" s="365"/>
      <c r="B37" s="365"/>
      <c r="C37" s="365"/>
      <c r="D37" s="365"/>
      <c r="E37" s="365"/>
      <c r="F37" s="365"/>
    </row>
    <row r="38" spans="1:6" ht="20.100000000000001" customHeight="1">
      <c r="A38" s="365"/>
      <c r="B38" s="365"/>
      <c r="C38" s="365"/>
      <c r="D38" s="365"/>
      <c r="E38" s="365"/>
      <c r="F38" s="365"/>
    </row>
    <row r="39" spans="1:6" ht="20.100000000000001" customHeight="1">
      <c r="A39" s="365"/>
      <c r="B39" s="365"/>
      <c r="C39" s="365"/>
      <c r="D39" s="365"/>
      <c r="E39" s="365"/>
      <c r="F39" s="365"/>
    </row>
    <row r="40" spans="1:6" ht="20.100000000000001" customHeight="1">
      <c r="A40" s="365"/>
      <c r="B40" s="365"/>
      <c r="C40" s="365"/>
      <c r="D40" s="365"/>
      <c r="E40" s="365"/>
      <c r="F40" s="365"/>
    </row>
    <row r="41" spans="1:6" ht="20.100000000000001" customHeight="1">
      <c r="A41" s="365"/>
      <c r="B41" s="365"/>
      <c r="C41" s="365"/>
      <c r="D41" s="365"/>
      <c r="E41" s="365"/>
      <c r="F41" s="365"/>
    </row>
    <row r="42" spans="1:6" ht="20.100000000000001" customHeight="1">
      <c r="A42" s="365"/>
      <c r="B42" s="365"/>
      <c r="C42" s="365"/>
      <c r="D42" s="365"/>
      <c r="E42" s="365"/>
      <c r="F42" s="365"/>
    </row>
    <row r="43" spans="1:6" ht="20.100000000000001" customHeight="1">
      <c r="A43" s="365"/>
      <c r="B43" s="365"/>
      <c r="C43" s="365"/>
      <c r="D43" s="365"/>
      <c r="E43" s="365"/>
      <c r="F43" s="365"/>
    </row>
    <row r="44" spans="1:6" ht="20.100000000000001" customHeight="1">
      <c r="A44" s="365"/>
      <c r="B44" s="365"/>
      <c r="C44" s="365"/>
      <c r="D44" s="365"/>
      <c r="E44" s="365"/>
      <c r="F44" s="365"/>
    </row>
    <row r="45" spans="1:6" ht="20.100000000000001" customHeight="1">
      <c r="A45" s="365"/>
      <c r="B45" s="365"/>
      <c r="C45" s="365"/>
      <c r="D45" s="365"/>
      <c r="E45" s="365"/>
      <c r="F45" s="365"/>
    </row>
    <row r="46" spans="1:6" ht="20.100000000000001" customHeight="1">
      <c r="A46" s="365"/>
      <c r="B46" s="365"/>
      <c r="C46" s="365"/>
      <c r="D46" s="365"/>
      <c r="E46" s="365"/>
      <c r="F46" s="365"/>
    </row>
    <row r="47" spans="1:6" ht="20.100000000000001" customHeight="1">
      <c r="A47" s="365"/>
      <c r="B47" s="365"/>
      <c r="C47" s="365"/>
      <c r="D47" s="365"/>
      <c r="E47" s="365"/>
      <c r="F47" s="365"/>
    </row>
    <row r="48" spans="1:6" ht="20.100000000000001" customHeight="1">
      <c r="A48" s="365"/>
      <c r="B48" s="365"/>
      <c r="C48" s="365"/>
      <c r="D48" s="365"/>
      <c r="E48" s="365"/>
      <c r="F48" s="365"/>
    </row>
    <row r="49" spans="1:6">
      <c r="A49" s="365"/>
      <c r="B49" s="365"/>
      <c r="C49" s="365"/>
      <c r="D49" s="365"/>
      <c r="E49" s="365"/>
      <c r="F49" s="365"/>
    </row>
    <row r="50" spans="1:6">
      <c r="A50" s="365"/>
      <c r="B50" s="365"/>
      <c r="C50" s="365"/>
      <c r="D50" s="365"/>
      <c r="E50" s="365"/>
      <c r="F50" s="365"/>
    </row>
    <row r="51" spans="1:6">
      <c r="A51" s="365"/>
      <c r="B51" s="365"/>
      <c r="C51" s="365"/>
      <c r="D51" s="365"/>
      <c r="E51" s="365"/>
      <c r="F51" s="365"/>
    </row>
    <row r="52" spans="1:6">
      <c r="A52" s="365"/>
      <c r="B52" s="365"/>
      <c r="C52" s="365"/>
      <c r="D52" s="365"/>
      <c r="E52" s="365"/>
      <c r="F52" s="365"/>
    </row>
    <row r="53" spans="1:6">
      <c r="A53" s="365"/>
      <c r="B53" s="365"/>
      <c r="C53" s="365"/>
      <c r="D53" s="365"/>
      <c r="E53" s="365"/>
      <c r="F53" s="365"/>
    </row>
    <row r="54" spans="1:6">
      <c r="A54" s="365"/>
      <c r="B54" s="365"/>
      <c r="C54" s="365"/>
      <c r="D54" s="365"/>
      <c r="E54" s="365"/>
      <c r="F54" s="365"/>
    </row>
    <row r="55" spans="1:6">
      <c r="A55" s="365"/>
      <c r="B55" s="365"/>
      <c r="C55" s="365"/>
      <c r="D55" s="365"/>
      <c r="E55" s="365"/>
      <c r="F55" s="365"/>
    </row>
    <row r="56" spans="1:6">
      <c r="A56" s="365"/>
      <c r="B56" s="365"/>
      <c r="C56" s="365"/>
      <c r="D56" s="365"/>
      <c r="E56" s="365"/>
      <c r="F56" s="365"/>
    </row>
    <row r="57" spans="1:6">
      <c r="A57" s="365"/>
      <c r="B57" s="365"/>
      <c r="C57" s="365"/>
      <c r="D57" s="365"/>
      <c r="E57" s="365"/>
      <c r="F57" s="365"/>
    </row>
    <row r="58" spans="1:6">
      <c r="A58" s="365"/>
      <c r="B58" s="365"/>
      <c r="C58" s="365"/>
      <c r="D58" s="365"/>
      <c r="E58" s="365"/>
      <c r="F58" s="365"/>
    </row>
    <row r="59" spans="1:6">
      <c r="A59" s="365"/>
      <c r="B59" s="365"/>
      <c r="C59" s="365"/>
      <c r="D59" s="365"/>
      <c r="E59" s="365"/>
      <c r="F59" s="365"/>
    </row>
    <row r="60" spans="1:6">
      <c r="A60" s="365"/>
      <c r="B60" s="365"/>
      <c r="C60" s="365"/>
      <c r="D60" s="365"/>
      <c r="E60" s="365"/>
      <c r="F60" s="365"/>
    </row>
    <row r="61" spans="1:6">
      <c r="A61" s="365"/>
      <c r="B61" s="365"/>
      <c r="C61" s="365"/>
      <c r="D61" s="365"/>
      <c r="E61" s="365"/>
      <c r="F61" s="365"/>
    </row>
    <row r="62" spans="1:6">
      <c r="A62" s="365"/>
      <c r="B62" s="365"/>
      <c r="C62" s="365"/>
      <c r="D62" s="365"/>
      <c r="E62" s="365"/>
      <c r="F62" s="365"/>
    </row>
    <row r="63" spans="1:6">
      <c r="A63" s="365"/>
      <c r="B63" s="365"/>
      <c r="C63" s="365"/>
      <c r="D63" s="365"/>
      <c r="E63" s="365"/>
      <c r="F63" s="365"/>
    </row>
    <row r="64" spans="1:6">
      <c r="A64" s="365"/>
      <c r="B64" s="365"/>
      <c r="C64" s="365"/>
      <c r="D64" s="365"/>
      <c r="E64" s="365"/>
      <c r="F64" s="365"/>
    </row>
    <row r="65" spans="1:6">
      <c r="A65" s="365"/>
      <c r="B65" s="365"/>
      <c r="C65" s="365"/>
      <c r="D65" s="365"/>
      <c r="E65" s="365"/>
      <c r="F65" s="365"/>
    </row>
    <row r="66" spans="1:6">
      <c r="A66" s="365"/>
      <c r="B66" s="365"/>
      <c r="C66" s="365"/>
      <c r="D66" s="365"/>
      <c r="E66" s="365"/>
      <c r="F66" s="365"/>
    </row>
    <row r="67" spans="1:6">
      <c r="A67" s="365"/>
      <c r="B67" s="365"/>
      <c r="C67" s="365"/>
      <c r="D67" s="365"/>
      <c r="E67" s="365"/>
      <c r="F67" s="365"/>
    </row>
    <row r="68" spans="1:6">
      <c r="A68" s="365"/>
      <c r="B68" s="365"/>
      <c r="C68" s="365"/>
      <c r="D68" s="365"/>
      <c r="E68" s="365"/>
      <c r="F68" s="365"/>
    </row>
    <row r="69" spans="1:6">
      <c r="A69" s="365"/>
      <c r="B69" s="365"/>
      <c r="C69" s="365"/>
      <c r="D69" s="365"/>
      <c r="E69" s="365"/>
      <c r="F69" s="365"/>
    </row>
    <row r="70" spans="1:6">
      <c r="A70" s="365"/>
      <c r="B70" s="365"/>
      <c r="C70" s="365"/>
      <c r="D70" s="365"/>
      <c r="E70" s="365"/>
      <c r="F70" s="365"/>
    </row>
    <row r="71" spans="1:6">
      <c r="A71" s="365"/>
      <c r="B71" s="365"/>
      <c r="C71" s="365"/>
      <c r="D71" s="365"/>
      <c r="E71" s="365"/>
      <c r="F71" s="365"/>
    </row>
    <row r="72" spans="1:6">
      <c r="A72" s="365"/>
      <c r="B72" s="365"/>
      <c r="C72" s="365"/>
      <c r="D72" s="365"/>
      <c r="E72" s="365"/>
      <c r="F72" s="365"/>
    </row>
    <row r="73" spans="1:6">
      <c r="A73" s="365"/>
      <c r="B73" s="365"/>
      <c r="C73" s="365"/>
      <c r="D73" s="365"/>
      <c r="E73" s="365"/>
      <c r="F73" s="365"/>
    </row>
    <row r="74" spans="1:6">
      <c r="A74" s="365"/>
      <c r="B74" s="365"/>
      <c r="C74" s="365"/>
      <c r="D74" s="365"/>
      <c r="E74" s="365"/>
      <c r="F74" s="365"/>
    </row>
    <row r="75" spans="1:6">
      <c r="A75" s="365"/>
      <c r="B75" s="365"/>
      <c r="C75" s="365"/>
      <c r="D75" s="365"/>
      <c r="E75" s="365"/>
      <c r="F75" s="365"/>
    </row>
    <row r="76" spans="1:6">
      <c r="A76" s="365"/>
      <c r="B76" s="365"/>
      <c r="C76" s="365"/>
      <c r="D76" s="365"/>
      <c r="E76" s="365"/>
      <c r="F76" s="365"/>
    </row>
    <row r="77" spans="1:6">
      <c r="A77" s="365"/>
      <c r="B77" s="365"/>
      <c r="C77" s="365"/>
      <c r="D77" s="365"/>
      <c r="E77" s="365"/>
      <c r="F77" s="365"/>
    </row>
    <row r="78" spans="1:6">
      <c r="A78" s="365"/>
      <c r="B78" s="365"/>
      <c r="C78" s="365"/>
      <c r="D78" s="365"/>
      <c r="E78" s="365"/>
      <c r="F78" s="365"/>
    </row>
    <row r="79" spans="1:6">
      <c r="A79" s="365"/>
      <c r="B79" s="365"/>
      <c r="C79" s="365"/>
      <c r="D79" s="365"/>
      <c r="E79" s="365"/>
      <c r="F79" s="365"/>
    </row>
    <row r="80" spans="1:6">
      <c r="A80" s="365"/>
      <c r="B80" s="365"/>
      <c r="C80" s="365"/>
      <c r="D80" s="365"/>
      <c r="E80" s="365"/>
      <c r="F80" s="365"/>
    </row>
    <row r="81" spans="1:6">
      <c r="A81" s="365"/>
      <c r="B81" s="365"/>
      <c r="C81" s="365"/>
      <c r="D81" s="365"/>
      <c r="E81" s="365"/>
      <c r="F81" s="365"/>
    </row>
    <row r="82" spans="1:6">
      <c r="A82" s="365"/>
      <c r="B82" s="365"/>
      <c r="C82" s="365"/>
      <c r="D82" s="365"/>
      <c r="E82" s="365"/>
      <c r="F82" s="365"/>
    </row>
    <row r="83" spans="1:6">
      <c r="A83" s="365"/>
      <c r="B83" s="365"/>
      <c r="C83" s="365"/>
      <c r="D83" s="365"/>
      <c r="E83" s="365"/>
      <c r="F83" s="365"/>
    </row>
    <row r="84" spans="1:6">
      <c r="A84" s="365"/>
      <c r="B84" s="365"/>
      <c r="C84" s="365"/>
      <c r="D84" s="365"/>
      <c r="E84" s="365"/>
      <c r="F84" s="365"/>
    </row>
    <row r="85" spans="1:6">
      <c r="A85" s="365"/>
      <c r="B85" s="365"/>
      <c r="C85" s="365"/>
      <c r="D85" s="365"/>
      <c r="E85" s="365"/>
      <c r="F85" s="365"/>
    </row>
    <row r="86" spans="1:6">
      <c r="A86" s="365"/>
      <c r="B86" s="365"/>
      <c r="C86" s="365"/>
      <c r="D86" s="365"/>
      <c r="E86" s="365"/>
      <c r="F86" s="365"/>
    </row>
    <row r="87" spans="1:6">
      <c r="A87" s="365"/>
      <c r="B87" s="365"/>
      <c r="C87" s="365"/>
      <c r="D87" s="365"/>
      <c r="E87" s="365"/>
      <c r="F87" s="365"/>
    </row>
    <row r="88" spans="1:6">
      <c r="A88" s="365"/>
      <c r="B88" s="365"/>
      <c r="C88" s="365"/>
      <c r="D88" s="365"/>
      <c r="E88" s="365"/>
      <c r="F88" s="365"/>
    </row>
    <row r="89" spans="1:6">
      <c r="A89" s="365"/>
      <c r="B89" s="365"/>
      <c r="C89" s="365"/>
      <c r="D89" s="365"/>
      <c r="E89" s="365"/>
      <c r="F89" s="365"/>
    </row>
    <row r="90" spans="1:6">
      <c r="A90" s="365"/>
      <c r="B90" s="365"/>
      <c r="C90" s="365"/>
      <c r="D90" s="365"/>
      <c r="E90" s="365"/>
      <c r="F90" s="365"/>
    </row>
    <row r="91" spans="1:6">
      <c r="A91" s="365"/>
      <c r="B91" s="365"/>
      <c r="C91" s="365"/>
      <c r="D91" s="365"/>
      <c r="E91" s="365"/>
      <c r="F91" s="365"/>
    </row>
    <row r="92" spans="1:6">
      <c r="A92" s="365"/>
      <c r="B92" s="365"/>
      <c r="C92" s="365"/>
      <c r="D92" s="365"/>
      <c r="E92" s="365"/>
      <c r="F92" s="365"/>
    </row>
    <row r="93" spans="1:6">
      <c r="A93" s="365"/>
      <c r="B93" s="365"/>
      <c r="C93" s="365"/>
      <c r="D93" s="365"/>
      <c r="E93" s="365"/>
      <c r="F93" s="365"/>
    </row>
    <row r="94" spans="1:6">
      <c r="A94" s="365"/>
      <c r="B94" s="365"/>
      <c r="C94" s="365"/>
      <c r="D94" s="365"/>
      <c r="E94" s="365"/>
      <c r="F94" s="365"/>
    </row>
    <row r="95" spans="1:6">
      <c r="A95" s="365"/>
      <c r="B95" s="365"/>
      <c r="C95" s="365"/>
      <c r="D95" s="365"/>
      <c r="E95" s="365"/>
      <c r="F95" s="365"/>
    </row>
    <row r="96" spans="1:6">
      <c r="A96" s="365"/>
      <c r="B96" s="365"/>
      <c r="C96" s="365"/>
      <c r="D96" s="365"/>
      <c r="E96" s="365"/>
      <c r="F96" s="365"/>
    </row>
    <row r="97" spans="1:6">
      <c r="A97" s="365"/>
      <c r="B97" s="365"/>
      <c r="C97" s="365"/>
      <c r="D97" s="365"/>
      <c r="E97" s="365"/>
      <c r="F97" s="365"/>
    </row>
    <row r="98" spans="1:6">
      <c r="A98" s="365"/>
      <c r="B98" s="365"/>
      <c r="C98" s="365"/>
      <c r="D98" s="365"/>
      <c r="E98" s="365"/>
      <c r="F98" s="365"/>
    </row>
    <row r="99" spans="1:6">
      <c r="A99" s="365"/>
      <c r="B99" s="365"/>
      <c r="C99" s="365"/>
      <c r="D99" s="365"/>
      <c r="E99" s="365"/>
      <c r="F99" s="366"/>
    </row>
    <row r="100" spans="1:6">
      <c r="A100" s="366"/>
      <c r="B100" s="366"/>
      <c r="C100" s="365"/>
      <c r="D100" s="365"/>
      <c r="E100" s="365"/>
      <c r="F100" s="366"/>
    </row>
    <row r="101" spans="1:6">
      <c r="A101" s="366"/>
      <c r="B101" s="366"/>
      <c r="C101" s="365"/>
      <c r="D101" s="365"/>
      <c r="E101" s="365"/>
      <c r="F101" s="366"/>
    </row>
    <row r="102" spans="1:6">
      <c r="C102" s="365"/>
      <c r="D102" s="365"/>
      <c r="E102" s="365"/>
    </row>
    <row r="103" spans="1:6">
      <c r="C103" s="365"/>
      <c r="D103" s="365"/>
      <c r="E103" s="365"/>
    </row>
    <row r="104" spans="1:6">
      <c r="C104" s="365"/>
      <c r="D104" s="365"/>
      <c r="E104" s="365"/>
    </row>
    <row r="105" spans="1:6">
      <c r="C105" s="365"/>
      <c r="D105" s="365"/>
      <c r="E105" s="365"/>
    </row>
    <row r="106" spans="1:6">
      <c r="C106" s="365"/>
      <c r="D106" s="365"/>
      <c r="E106" s="365"/>
    </row>
    <row r="107" spans="1:6">
      <c r="C107" s="365"/>
      <c r="D107" s="365"/>
      <c r="E107" s="365"/>
    </row>
    <row r="108" spans="1:6">
      <c r="C108" s="365"/>
      <c r="D108" s="365"/>
      <c r="E108" s="365"/>
    </row>
    <row r="109" spans="1:6">
      <c r="C109" s="365"/>
      <c r="D109" s="365"/>
      <c r="E109" s="365"/>
    </row>
    <row r="110" spans="1:6">
      <c r="C110" s="365"/>
      <c r="D110" s="365"/>
      <c r="E110" s="365"/>
    </row>
    <row r="111" spans="1:6">
      <c r="C111" s="365"/>
      <c r="D111" s="365"/>
      <c r="E111" s="365"/>
    </row>
    <row r="112" spans="1:6">
      <c r="C112" s="365"/>
      <c r="D112" s="365"/>
      <c r="E112" s="365"/>
    </row>
    <row r="113" spans="3:5">
      <c r="C113" s="365"/>
      <c r="D113" s="365"/>
      <c r="E113" s="365"/>
    </row>
    <row r="114" spans="3:5">
      <c r="C114" s="365"/>
      <c r="D114" s="365"/>
      <c r="E114" s="365"/>
    </row>
    <row r="115" spans="3:5">
      <c r="C115" s="365"/>
      <c r="D115" s="365"/>
      <c r="E115" s="365"/>
    </row>
    <row r="116" spans="3:5">
      <c r="C116" s="365"/>
      <c r="D116" s="365"/>
      <c r="E116" s="365"/>
    </row>
    <row r="117" spans="3:5">
      <c r="C117" s="365"/>
      <c r="D117" s="365"/>
      <c r="E117" s="365"/>
    </row>
    <row r="118" spans="3:5">
      <c r="C118" s="365"/>
      <c r="D118" s="365"/>
      <c r="E118" s="365"/>
    </row>
    <row r="119" spans="3:5">
      <c r="C119" s="365"/>
      <c r="D119" s="365"/>
      <c r="E119" s="365"/>
    </row>
    <row r="120" spans="3:5">
      <c r="C120" s="365"/>
      <c r="D120" s="365"/>
      <c r="E120" s="365"/>
    </row>
    <row r="121" spans="3:5">
      <c r="C121" s="365"/>
      <c r="D121" s="365"/>
      <c r="E121" s="365"/>
    </row>
    <row r="122" spans="3:5">
      <c r="C122" s="365"/>
      <c r="D122" s="365"/>
      <c r="E122" s="365"/>
    </row>
    <row r="123" spans="3:5">
      <c r="C123" s="365"/>
      <c r="D123" s="365"/>
      <c r="E123" s="365"/>
    </row>
    <row r="124" spans="3:5">
      <c r="C124" s="365"/>
      <c r="D124" s="365"/>
      <c r="E124" s="365"/>
    </row>
    <row r="125" spans="3:5">
      <c r="C125" s="365"/>
      <c r="D125" s="365"/>
      <c r="E125" s="365"/>
    </row>
    <row r="126" spans="3:5">
      <c r="C126" s="365"/>
      <c r="D126" s="365"/>
      <c r="E126" s="365"/>
    </row>
    <row r="127" spans="3:5">
      <c r="C127" s="365"/>
      <c r="D127" s="365"/>
      <c r="E127" s="365"/>
    </row>
    <row r="128" spans="3:5">
      <c r="C128" s="365"/>
      <c r="D128" s="365"/>
      <c r="E128" s="365"/>
    </row>
    <row r="129" spans="3:5">
      <c r="C129" s="365"/>
      <c r="D129" s="365"/>
      <c r="E129" s="365"/>
    </row>
    <row r="130" spans="3:5">
      <c r="C130" s="365"/>
      <c r="D130" s="365"/>
      <c r="E130" s="365"/>
    </row>
    <row r="131" spans="3:5">
      <c r="C131" s="365"/>
      <c r="D131" s="365"/>
      <c r="E131" s="365"/>
    </row>
    <row r="132" spans="3:5">
      <c r="C132" s="365"/>
      <c r="D132" s="365"/>
      <c r="E132" s="365"/>
    </row>
    <row r="133" spans="3:5">
      <c r="C133" s="365"/>
      <c r="D133" s="365"/>
      <c r="E133" s="365"/>
    </row>
    <row r="134" spans="3:5">
      <c r="C134" s="365"/>
      <c r="D134" s="365"/>
      <c r="E134" s="365"/>
    </row>
    <row r="135" spans="3:5">
      <c r="C135" s="365"/>
      <c r="D135" s="365"/>
      <c r="E135" s="365"/>
    </row>
    <row r="136" spans="3:5">
      <c r="C136" s="365"/>
      <c r="D136" s="365"/>
      <c r="E136" s="365"/>
    </row>
    <row r="137" spans="3:5">
      <c r="C137" s="365"/>
      <c r="D137" s="365"/>
      <c r="E137" s="365"/>
    </row>
    <row r="138" spans="3:5">
      <c r="C138" s="365"/>
      <c r="D138" s="365"/>
      <c r="E138" s="365"/>
    </row>
    <row r="139" spans="3:5">
      <c r="C139" s="365"/>
      <c r="D139" s="365"/>
      <c r="E139" s="365"/>
    </row>
    <row r="140" spans="3:5">
      <c r="C140" s="365"/>
      <c r="D140" s="365"/>
      <c r="E140" s="365"/>
    </row>
    <row r="141" spans="3:5">
      <c r="C141" s="365"/>
      <c r="D141" s="365"/>
      <c r="E141" s="365"/>
    </row>
    <row r="142" spans="3:5">
      <c r="C142" s="365"/>
      <c r="D142" s="365"/>
      <c r="E142" s="365"/>
    </row>
    <row r="143" spans="3:5">
      <c r="C143" s="365"/>
      <c r="D143" s="365"/>
      <c r="E143" s="365"/>
    </row>
    <row r="144" spans="3:5">
      <c r="C144" s="365"/>
      <c r="D144" s="365"/>
      <c r="E144" s="365"/>
    </row>
    <row r="145" spans="3:5">
      <c r="C145" s="365"/>
      <c r="D145" s="365"/>
      <c r="E145" s="365"/>
    </row>
    <row r="146" spans="3:5">
      <c r="C146" s="365"/>
      <c r="D146" s="365"/>
      <c r="E146" s="365"/>
    </row>
    <row r="147" spans="3:5">
      <c r="C147" s="365"/>
      <c r="D147" s="365"/>
      <c r="E147" s="365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selection activeCell="P18" sqref="P17:P18"/>
    </sheetView>
  </sheetViews>
  <sheetFormatPr defaultColWidth="9" defaultRowHeight="15.75"/>
  <cols>
    <col min="1" max="1" width="33.625" style="348" customWidth="1"/>
    <col min="2" max="3" width="12.125" style="348" customWidth="1"/>
    <col min="4" max="5" width="12.625" style="348" customWidth="1"/>
    <col min="6" max="16384" width="9" style="348"/>
  </cols>
  <sheetData>
    <row r="1" spans="1:5" ht="20.100000000000001" customHeight="1">
      <c r="A1" s="561" t="s">
        <v>304</v>
      </c>
      <c r="B1" s="561"/>
      <c r="C1" s="561"/>
      <c r="D1" s="561"/>
      <c r="E1" s="561"/>
    </row>
    <row r="2" spans="1:5" ht="18" customHeight="1">
      <c r="A2" s="369"/>
    </row>
    <row r="3" spans="1:5" ht="18" customHeight="1">
      <c r="A3" s="369"/>
    </row>
    <row r="4" spans="1:5" ht="18" customHeight="1">
      <c r="A4" s="349"/>
      <c r="B4" s="246" t="s">
        <v>154</v>
      </c>
      <c r="C4" s="246" t="s">
        <v>146</v>
      </c>
      <c r="D4" s="560" t="s">
        <v>20</v>
      </c>
      <c r="E4" s="560"/>
    </row>
    <row r="5" spans="1:5" ht="18" customHeight="1">
      <c r="A5" s="178"/>
      <c r="B5" s="279" t="s">
        <v>181</v>
      </c>
      <c r="C5" s="279" t="s">
        <v>186</v>
      </c>
      <c r="D5" s="279" t="s">
        <v>237</v>
      </c>
      <c r="E5" s="279" t="s">
        <v>185</v>
      </c>
    </row>
    <row r="6" spans="1:5" ht="18" customHeight="1">
      <c r="A6" s="178"/>
      <c r="B6" s="370" t="s">
        <v>147</v>
      </c>
      <c r="C6" s="370" t="s">
        <v>147</v>
      </c>
      <c r="D6" s="370" t="s">
        <v>147</v>
      </c>
      <c r="E6" s="370" t="s">
        <v>147</v>
      </c>
    </row>
    <row r="7" spans="1:5" ht="20.100000000000001" customHeight="1">
      <c r="A7" s="126"/>
    </row>
    <row r="8" spans="1:5" ht="20.100000000000001" customHeight="1">
      <c r="A8" s="126" t="s">
        <v>8</v>
      </c>
    </row>
    <row r="9" spans="1:5" ht="20.100000000000001" customHeight="1">
      <c r="A9" s="128" t="s">
        <v>21</v>
      </c>
      <c r="B9" s="528">
        <v>4550.0659999999998</v>
      </c>
      <c r="C9" s="528">
        <v>5435.1980000000003</v>
      </c>
      <c r="D9" s="526">
        <v>72.390848911193785</v>
      </c>
      <c r="E9" s="526">
        <v>81.585557165525287</v>
      </c>
    </row>
    <row r="10" spans="1:5" ht="20.100000000000001" customHeight="1">
      <c r="A10" s="129" t="s">
        <v>9</v>
      </c>
      <c r="B10" s="529" t="s">
        <v>138</v>
      </c>
      <c r="C10" s="529" t="s">
        <v>138</v>
      </c>
      <c r="D10" s="527" t="s">
        <v>138</v>
      </c>
      <c r="E10" s="527" t="s">
        <v>138</v>
      </c>
    </row>
    <row r="11" spans="1:5" ht="20.100000000000001" customHeight="1">
      <c r="A11" s="129" t="s">
        <v>294</v>
      </c>
      <c r="B11" s="529" t="s">
        <v>138</v>
      </c>
      <c r="C11" s="529" t="s">
        <v>138</v>
      </c>
      <c r="D11" s="527" t="s">
        <v>138</v>
      </c>
      <c r="E11" s="527" t="s">
        <v>138</v>
      </c>
    </row>
    <row r="12" spans="1:5" ht="20.100000000000001" customHeight="1">
      <c r="A12" s="129" t="s">
        <v>295</v>
      </c>
      <c r="B12" s="529">
        <v>153.20600000000002</v>
      </c>
      <c r="C12" s="529">
        <v>154.554</v>
      </c>
      <c r="D12" s="527">
        <v>92.144562661261716</v>
      </c>
      <c r="E12" s="527">
        <v>92.307967963304733</v>
      </c>
    </row>
    <row r="13" spans="1:5" ht="20.100000000000001" customHeight="1">
      <c r="A13" s="129" t="s">
        <v>10</v>
      </c>
      <c r="B13" s="529">
        <v>4396.8599999999997</v>
      </c>
      <c r="C13" s="529">
        <v>5280.6440000000002</v>
      </c>
      <c r="D13" s="527">
        <v>71.854109125304831</v>
      </c>
      <c r="E13" s="527">
        <v>81.309126698660776</v>
      </c>
    </row>
    <row r="14" spans="1:5" ht="20.100000000000001" customHeight="1">
      <c r="A14" s="129" t="s">
        <v>296</v>
      </c>
      <c r="B14" s="529" t="s">
        <v>138</v>
      </c>
      <c r="C14" s="529" t="s">
        <v>138</v>
      </c>
      <c r="D14" s="527" t="s">
        <v>138</v>
      </c>
      <c r="E14" s="527" t="s">
        <v>138</v>
      </c>
    </row>
    <row r="15" spans="1:5" ht="20.100000000000001" customHeight="1">
      <c r="A15" s="128" t="s">
        <v>301</v>
      </c>
      <c r="B15" s="528">
        <v>296254.03099999996</v>
      </c>
      <c r="C15" s="528">
        <v>358102.51800000004</v>
      </c>
      <c r="D15" s="526">
        <v>68.093110933157391</v>
      </c>
      <c r="E15" s="526">
        <v>80.432184852839399</v>
      </c>
    </row>
    <row r="16" spans="1:5" ht="20.100000000000001" customHeight="1">
      <c r="A16" s="129" t="s">
        <v>9</v>
      </c>
      <c r="B16" s="529" t="s">
        <v>138</v>
      </c>
      <c r="C16" s="529" t="s">
        <v>138</v>
      </c>
      <c r="D16" s="527" t="s">
        <v>138</v>
      </c>
      <c r="E16" s="527" t="s">
        <v>138</v>
      </c>
    </row>
    <row r="17" spans="1:5" ht="20.100000000000001" customHeight="1">
      <c r="A17" s="129" t="s">
        <v>294</v>
      </c>
      <c r="B17" s="529" t="s">
        <v>138</v>
      </c>
      <c r="C17" s="529" t="s">
        <v>138</v>
      </c>
      <c r="D17" s="527" t="s">
        <v>138</v>
      </c>
      <c r="E17" s="527" t="s">
        <v>138</v>
      </c>
    </row>
    <row r="18" spans="1:5" ht="20.100000000000001" customHeight="1">
      <c r="A18" s="129" t="s">
        <v>295</v>
      </c>
      <c r="B18" s="529">
        <v>166.95</v>
      </c>
      <c r="C18" s="529">
        <v>160.87</v>
      </c>
      <c r="D18" s="527">
        <v>91.907514450867041</v>
      </c>
      <c r="E18" s="527">
        <v>84.075467753736817</v>
      </c>
    </row>
    <row r="19" spans="1:5" ht="20.100000000000001" customHeight="1">
      <c r="A19" s="129" t="s">
        <v>10</v>
      </c>
      <c r="B19" s="529">
        <v>296087.08100000001</v>
      </c>
      <c r="C19" s="529">
        <v>357941.64800000004</v>
      </c>
      <c r="D19" s="527">
        <v>68.083163858413698</v>
      </c>
      <c r="E19" s="527">
        <v>80.430618434208867</v>
      </c>
    </row>
    <row r="20" spans="1:5" ht="20.100000000000001" customHeight="1">
      <c r="A20" s="129" t="s">
        <v>296</v>
      </c>
      <c r="B20" s="529" t="s">
        <v>138</v>
      </c>
      <c r="C20" s="529" t="s">
        <v>138</v>
      </c>
      <c r="D20" s="527" t="s">
        <v>138</v>
      </c>
      <c r="E20" s="527" t="s">
        <v>138</v>
      </c>
    </row>
    <row r="21" spans="1:5" ht="20.100000000000001" customHeight="1">
      <c r="A21" s="126" t="s">
        <v>11</v>
      </c>
      <c r="B21" s="529"/>
      <c r="C21" s="529"/>
      <c r="D21" s="527"/>
      <c r="E21" s="527"/>
    </row>
    <row r="22" spans="1:5" ht="20.100000000000001" customHeight="1">
      <c r="A22" s="128" t="s">
        <v>22</v>
      </c>
      <c r="B22" s="528">
        <v>8666.8359999999993</v>
      </c>
      <c r="C22" s="528">
        <v>9764.1949999999997</v>
      </c>
      <c r="D22" s="526">
        <v>99.297320960976094</v>
      </c>
      <c r="E22" s="526">
        <v>107.392430986563</v>
      </c>
    </row>
    <row r="23" spans="1:5" ht="20.100000000000001" customHeight="1">
      <c r="A23" s="129" t="s">
        <v>9</v>
      </c>
      <c r="B23" s="529" t="s">
        <v>138</v>
      </c>
      <c r="C23" s="529" t="s">
        <v>138</v>
      </c>
      <c r="D23" s="527" t="s">
        <v>138</v>
      </c>
      <c r="E23" s="527" t="s">
        <v>138</v>
      </c>
    </row>
    <row r="24" spans="1:5" ht="20.100000000000001" customHeight="1">
      <c r="A24" s="129" t="s">
        <v>294</v>
      </c>
      <c r="B24" s="529" t="s">
        <v>138</v>
      </c>
      <c r="C24" s="529" t="s">
        <v>138</v>
      </c>
      <c r="D24" s="527" t="s">
        <v>138</v>
      </c>
      <c r="E24" s="527" t="s">
        <v>138</v>
      </c>
    </row>
    <row r="25" spans="1:5" ht="20.100000000000001" customHeight="1">
      <c r="A25" s="129" t="s">
        <v>295</v>
      </c>
      <c r="B25" s="529">
        <v>3799.4090000000001</v>
      </c>
      <c r="C25" s="529">
        <v>4570.0700000000006</v>
      </c>
      <c r="D25" s="527">
        <v>96.755339751926556</v>
      </c>
      <c r="E25" s="527">
        <v>109.72617615895597</v>
      </c>
    </row>
    <row r="26" spans="1:5" ht="20.100000000000001" customHeight="1">
      <c r="A26" s="129" t="s">
        <v>10</v>
      </c>
      <c r="B26" s="529">
        <v>4867.4269999999997</v>
      </c>
      <c r="C26" s="529">
        <v>5194.125</v>
      </c>
      <c r="D26" s="527">
        <v>101.37630156210362</v>
      </c>
      <c r="E26" s="527">
        <v>105.41966632251511</v>
      </c>
    </row>
    <row r="27" spans="1:5" ht="20.100000000000001" customHeight="1">
      <c r="A27" s="129" t="s">
        <v>296</v>
      </c>
      <c r="B27" s="529" t="s">
        <v>138</v>
      </c>
      <c r="C27" s="529" t="s">
        <v>138</v>
      </c>
      <c r="D27" s="527" t="s">
        <v>138</v>
      </c>
      <c r="E27" s="527" t="s">
        <v>138</v>
      </c>
    </row>
    <row r="28" spans="1:5" ht="20.100000000000001" customHeight="1">
      <c r="A28" s="128" t="s">
        <v>302</v>
      </c>
      <c r="B28" s="528">
        <v>633498.44699999993</v>
      </c>
      <c r="C28" s="528">
        <v>738695.77599999995</v>
      </c>
      <c r="D28" s="526">
        <v>98.902387974739057</v>
      </c>
      <c r="E28" s="526">
        <v>106.83953161640196</v>
      </c>
    </row>
    <row r="29" spans="1:5" ht="20.100000000000001" customHeight="1">
      <c r="A29" s="129" t="s">
        <v>9</v>
      </c>
      <c r="B29" s="529" t="s">
        <v>138</v>
      </c>
      <c r="C29" s="529" t="s">
        <v>138</v>
      </c>
      <c r="D29" s="527" t="s">
        <v>138</v>
      </c>
      <c r="E29" s="527" t="s">
        <v>138</v>
      </c>
    </row>
    <row r="30" spans="1:5" ht="20.100000000000001" customHeight="1">
      <c r="A30" s="129" t="s">
        <v>294</v>
      </c>
      <c r="B30" s="529" t="s">
        <v>138</v>
      </c>
      <c r="C30" s="529" t="s">
        <v>138</v>
      </c>
      <c r="D30" s="527" t="s">
        <v>138</v>
      </c>
      <c r="E30" s="527" t="s">
        <v>138</v>
      </c>
    </row>
    <row r="31" spans="1:5" ht="20.100000000000001" customHeight="1">
      <c r="A31" s="129" t="s">
        <v>295</v>
      </c>
      <c r="B31" s="529">
        <v>371547.13099999999</v>
      </c>
      <c r="C31" s="529">
        <v>453268.91000000003</v>
      </c>
      <c r="D31" s="527">
        <v>97.498352191649346</v>
      </c>
      <c r="E31" s="527">
        <v>105.45803052281535</v>
      </c>
    </row>
    <row r="32" spans="1:5" ht="20.100000000000001" customHeight="1">
      <c r="A32" s="129" t="s">
        <v>10</v>
      </c>
      <c r="B32" s="529">
        <v>261951.31599999999</v>
      </c>
      <c r="C32" s="529">
        <v>285426.86599999998</v>
      </c>
      <c r="D32" s="527">
        <v>100.96464867876367</v>
      </c>
      <c r="E32" s="527">
        <v>109.10936878074931</v>
      </c>
    </row>
    <row r="33" spans="1:5" ht="20.100000000000001" customHeight="1">
      <c r="A33" s="129" t="s">
        <v>296</v>
      </c>
      <c r="B33" s="529" t="s">
        <v>138</v>
      </c>
      <c r="C33" s="529" t="s">
        <v>138</v>
      </c>
      <c r="D33" s="527" t="s">
        <v>138</v>
      </c>
      <c r="E33" s="527" t="s">
        <v>138</v>
      </c>
    </row>
    <row r="34" spans="1:5" ht="20.100000000000001" customHeight="1">
      <c r="A34" s="365"/>
    </row>
    <row r="35" spans="1:5" ht="20.100000000000001" customHeight="1">
      <c r="A35" s="365"/>
    </row>
    <row r="36" spans="1:5" ht="20.100000000000001" customHeight="1">
      <c r="A36" s="365"/>
    </row>
    <row r="37" spans="1:5" ht="20.100000000000001" customHeight="1">
      <c r="A37" s="365"/>
    </row>
    <row r="38" spans="1:5" ht="20.100000000000001" customHeight="1">
      <c r="A38" s="365"/>
    </row>
    <row r="39" spans="1:5" ht="20.100000000000001" customHeight="1">
      <c r="A39" s="365"/>
    </row>
    <row r="40" spans="1:5" ht="20.100000000000001" customHeight="1">
      <c r="A40" s="365"/>
    </row>
    <row r="41" spans="1:5" ht="20.100000000000001" customHeight="1">
      <c r="A41" s="365"/>
    </row>
    <row r="42" spans="1:5" ht="20.100000000000001" customHeight="1">
      <c r="A42" s="365"/>
    </row>
    <row r="43" spans="1:5" ht="20.100000000000001" customHeight="1">
      <c r="A43" s="127"/>
    </row>
    <row r="44" spans="1:5" ht="20.100000000000001" customHeight="1">
      <c r="A44" s="371"/>
    </row>
    <row r="45" spans="1:5" ht="20.100000000000001" customHeight="1">
      <c r="A45" s="371"/>
    </row>
    <row r="46" spans="1:5" ht="20.100000000000001" customHeight="1">
      <c r="A46" s="127"/>
    </row>
    <row r="47" spans="1:5" ht="20.100000000000001" customHeight="1">
      <c r="A47" s="372"/>
    </row>
    <row r="48" spans="1:5" ht="20.100000000000001" customHeight="1">
      <c r="A48" s="372"/>
    </row>
    <row r="49" spans="1:1" ht="20.100000000000001" customHeight="1">
      <c r="A49" s="372"/>
    </row>
    <row r="50" spans="1:1" ht="20.100000000000001" customHeight="1">
      <c r="A50" s="372"/>
    </row>
    <row r="51" spans="1:1" ht="20.100000000000001" customHeight="1">
      <c r="A51" s="372"/>
    </row>
    <row r="52" spans="1:1" ht="20.100000000000001" customHeight="1"/>
    <row r="53" spans="1:1" ht="20.100000000000001" customHeight="1"/>
    <row r="54" spans="1:1" ht="20.100000000000001" customHeight="1">
      <c r="A54" s="368"/>
    </row>
    <row r="55" spans="1:1" ht="20.100000000000001" customHeight="1">
      <c r="A55" s="368"/>
    </row>
    <row r="56" spans="1:1" ht="20.100000000000001" customHeight="1">
      <c r="A56" s="368"/>
    </row>
    <row r="57" spans="1:1" ht="20.100000000000001" customHeight="1">
      <c r="A57" s="368"/>
    </row>
    <row r="58" spans="1:1" ht="20.100000000000001" customHeight="1">
      <c r="A58" s="368"/>
    </row>
    <row r="59" spans="1:1" ht="20.100000000000001" customHeight="1">
      <c r="A59" s="368"/>
    </row>
    <row r="60" spans="1:1" ht="20.100000000000001" customHeight="1">
      <c r="A60" s="368"/>
    </row>
    <row r="61" spans="1:1" ht="20.100000000000001" customHeight="1">
      <c r="A61" s="368"/>
    </row>
    <row r="62" spans="1:1" ht="20.100000000000001" customHeight="1">
      <c r="A62" s="368"/>
    </row>
    <row r="63" spans="1:1" ht="20.100000000000001" customHeight="1">
      <c r="A63" s="368"/>
    </row>
    <row r="64" spans="1:1" ht="20.100000000000001" customHeight="1">
      <c r="A64" s="368"/>
    </row>
    <row r="65" spans="1:1" ht="20.100000000000001" customHeight="1">
      <c r="A65" s="368"/>
    </row>
    <row r="66" spans="1:1" ht="20.100000000000001" customHeight="1">
      <c r="A66" s="368"/>
    </row>
    <row r="67" spans="1:1" ht="20.100000000000001" customHeight="1">
      <c r="A67" s="368"/>
    </row>
    <row r="68" spans="1:1" ht="20.100000000000001" customHeight="1">
      <c r="A68" s="368"/>
    </row>
    <row r="69" spans="1:1" ht="20.100000000000001" customHeight="1">
      <c r="A69" s="368"/>
    </row>
    <row r="70" spans="1:1" ht="20.100000000000001" customHeight="1">
      <c r="A70" s="368"/>
    </row>
    <row r="71" spans="1:1" ht="20.100000000000001" customHeight="1">
      <c r="A71" s="368"/>
    </row>
    <row r="72" spans="1:1" ht="20.100000000000001" customHeight="1">
      <c r="A72" s="368"/>
    </row>
    <row r="73" spans="1:1" ht="20.100000000000001" customHeight="1">
      <c r="A73" s="368"/>
    </row>
    <row r="74" spans="1:1" ht="20.100000000000001" customHeight="1">
      <c r="A74" s="368"/>
    </row>
    <row r="75" spans="1:1" ht="20.100000000000001" customHeight="1">
      <c r="A75" s="368"/>
    </row>
    <row r="76" spans="1:1" ht="20.100000000000001" customHeight="1">
      <c r="A76" s="368"/>
    </row>
    <row r="77" spans="1:1" ht="20.100000000000001" customHeight="1">
      <c r="A77" s="368"/>
    </row>
    <row r="78" spans="1:1" ht="20.100000000000001" customHeight="1">
      <c r="A78" s="368"/>
    </row>
    <row r="79" spans="1:1" ht="20.100000000000001" customHeight="1">
      <c r="A79" s="368"/>
    </row>
    <row r="80" spans="1:1" ht="20.100000000000001" customHeight="1">
      <c r="A80" s="368"/>
    </row>
    <row r="81" spans="1:1" ht="20.100000000000001" customHeight="1">
      <c r="A81" s="368"/>
    </row>
    <row r="82" spans="1:1" ht="20.100000000000001" customHeight="1">
      <c r="A82" s="368"/>
    </row>
    <row r="83" spans="1:1" ht="20.100000000000001" customHeight="1">
      <c r="A83" s="368"/>
    </row>
    <row r="84" spans="1:1" ht="20.100000000000001" customHeight="1">
      <c r="A84" s="368"/>
    </row>
    <row r="85" spans="1:1" ht="20.100000000000001" customHeight="1">
      <c r="A85" s="368"/>
    </row>
    <row r="86" spans="1:1" ht="20.100000000000001" customHeight="1">
      <c r="A86" s="368"/>
    </row>
    <row r="87" spans="1:1" ht="20.100000000000001" customHeight="1">
      <c r="A87" s="368"/>
    </row>
    <row r="88" spans="1:1" ht="20.100000000000001" customHeight="1">
      <c r="A88" s="368"/>
    </row>
    <row r="89" spans="1:1" ht="20.100000000000001" customHeight="1">
      <c r="A89" s="368"/>
    </row>
    <row r="90" spans="1:1" ht="20.100000000000001" customHeight="1">
      <c r="A90" s="368"/>
    </row>
    <row r="91" spans="1:1" ht="20.100000000000001" customHeight="1">
      <c r="A91" s="368"/>
    </row>
    <row r="92" spans="1:1" ht="20.100000000000001" customHeight="1">
      <c r="A92" s="368"/>
    </row>
    <row r="93" spans="1:1" ht="20.100000000000001" customHeight="1">
      <c r="A93" s="368"/>
    </row>
    <row r="94" spans="1:1" ht="20.100000000000001" customHeight="1">
      <c r="A94" s="368"/>
    </row>
    <row r="95" spans="1:1" ht="20.100000000000001" customHeight="1">
      <c r="A95" s="368"/>
    </row>
    <row r="96" spans="1:1" ht="20.100000000000001" customHeight="1">
      <c r="A96" s="368"/>
    </row>
    <row r="97" spans="1:1" ht="20.100000000000001" customHeight="1">
      <c r="A97" s="368"/>
    </row>
    <row r="98" spans="1:1" ht="20.100000000000001" customHeight="1">
      <c r="A98" s="368"/>
    </row>
    <row r="99" spans="1:1">
      <c r="A99" s="368"/>
    </row>
    <row r="100" spans="1:1">
      <c r="A100" s="368"/>
    </row>
    <row r="101" spans="1:1">
      <c r="A101" s="368"/>
    </row>
    <row r="102" spans="1:1">
      <c r="A102" s="368"/>
    </row>
    <row r="103" spans="1:1">
      <c r="A103" s="368"/>
    </row>
    <row r="104" spans="1:1">
      <c r="A104" s="368"/>
    </row>
    <row r="105" spans="1:1">
      <c r="A105" s="368"/>
    </row>
    <row r="106" spans="1:1">
      <c r="A106" s="368"/>
    </row>
    <row r="107" spans="1:1">
      <c r="A107" s="368"/>
    </row>
    <row r="108" spans="1:1">
      <c r="A108" s="368"/>
    </row>
  </sheetData>
  <mergeCells count="2">
    <mergeCell ref="A1:E1"/>
    <mergeCell ref="D4:E4"/>
  </mergeCells>
  <printOptions horizontalCentered="1"/>
  <pageMargins left="0.74803149606299213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64"/>
  <sheetViews>
    <sheetView topLeftCell="A7" workbookViewId="0">
      <selection activeCell="P18" sqref="P17:P18"/>
    </sheetView>
  </sheetViews>
  <sheetFormatPr defaultColWidth="8" defaultRowHeight="15.75"/>
  <cols>
    <col min="1" max="1" width="29" style="373" customWidth="1"/>
    <col min="2" max="2" width="9.625" style="373" customWidth="1"/>
    <col min="3" max="5" width="10.625" style="373" customWidth="1"/>
    <col min="6" max="6" width="12.75" style="373" customWidth="1"/>
    <col min="7" max="7" width="16" style="373" customWidth="1"/>
    <col min="8" max="16384" width="8" style="373"/>
  </cols>
  <sheetData>
    <row r="1" spans="1:13" ht="20.100000000000001" customHeight="1">
      <c r="A1" s="562" t="s">
        <v>317</v>
      </c>
      <c r="B1" s="562"/>
      <c r="C1" s="562"/>
      <c r="D1" s="562"/>
      <c r="E1" s="562"/>
      <c r="F1" s="562"/>
    </row>
    <row r="2" spans="1:13" ht="18" customHeight="1">
      <c r="A2" s="346"/>
    </row>
    <row r="3" spans="1:13" ht="18" customHeight="1">
      <c r="A3" s="347"/>
      <c r="B3" s="347"/>
      <c r="C3" s="347"/>
      <c r="D3" s="347"/>
      <c r="E3" s="347"/>
      <c r="F3" s="12"/>
    </row>
    <row r="4" spans="1:13" ht="18" customHeight="1">
      <c r="A4" s="12"/>
      <c r="B4" s="189" t="s">
        <v>376</v>
      </c>
      <c r="C4" s="189" t="s">
        <v>305</v>
      </c>
      <c r="D4" s="375" t="s">
        <v>206</v>
      </c>
      <c r="E4" s="375" t="s">
        <v>206</v>
      </c>
      <c r="F4" s="189" t="s">
        <v>306</v>
      </c>
      <c r="H4" s="475"/>
      <c r="I4" s="475"/>
      <c r="J4" s="475"/>
      <c r="M4" s="475"/>
    </row>
    <row r="5" spans="1:13" ht="18" customHeight="1">
      <c r="A5" s="12"/>
      <c r="B5" s="376">
        <v>12</v>
      </c>
      <c r="C5" s="376" t="s">
        <v>307</v>
      </c>
      <c r="D5" s="377" t="s">
        <v>147</v>
      </c>
      <c r="E5" s="377" t="s">
        <v>147</v>
      </c>
      <c r="F5" s="376" t="s">
        <v>307</v>
      </c>
      <c r="H5" s="475"/>
      <c r="I5" s="475"/>
      <c r="J5" s="475"/>
      <c r="M5" s="475"/>
    </row>
    <row r="6" spans="1:13" ht="18" customHeight="1">
      <c r="A6" s="12"/>
      <c r="B6" s="374" t="s">
        <v>183</v>
      </c>
      <c r="C6" s="378" t="s">
        <v>313</v>
      </c>
      <c r="D6" s="379" t="s">
        <v>151</v>
      </c>
      <c r="E6" s="379" t="s">
        <v>151</v>
      </c>
      <c r="F6" s="376" t="s">
        <v>315</v>
      </c>
      <c r="H6" s="475"/>
      <c r="I6" s="475"/>
      <c r="J6" s="475"/>
      <c r="M6" s="475"/>
    </row>
    <row r="7" spans="1:13" ht="18" customHeight="1">
      <c r="A7" s="12"/>
      <c r="B7" s="379">
        <v>2020</v>
      </c>
      <c r="C7" s="376" t="s">
        <v>231</v>
      </c>
      <c r="D7" s="377" t="s">
        <v>312</v>
      </c>
      <c r="E7" s="377" t="s">
        <v>209</v>
      </c>
      <c r="F7" s="379" t="s">
        <v>316</v>
      </c>
      <c r="H7" s="475"/>
      <c r="I7" s="475"/>
      <c r="J7" s="475"/>
      <c r="M7" s="475"/>
    </row>
    <row r="8" spans="1:13" ht="18" customHeight="1">
      <c r="A8" s="12"/>
      <c r="B8" s="379"/>
      <c r="C8" s="379" t="s">
        <v>147</v>
      </c>
      <c r="D8" s="374" t="s">
        <v>269</v>
      </c>
      <c r="E8" s="374" t="s">
        <v>211</v>
      </c>
      <c r="F8" s="379" t="s">
        <v>260</v>
      </c>
      <c r="H8" s="475"/>
      <c r="I8" s="475"/>
      <c r="J8" s="475"/>
    </row>
    <row r="9" spans="1:13" ht="18" customHeight="1">
      <c r="A9" s="12"/>
      <c r="B9" s="380"/>
      <c r="C9" s="380"/>
      <c r="D9" s="380" t="s">
        <v>149</v>
      </c>
      <c r="E9" s="380" t="s">
        <v>149</v>
      </c>
      <c r="F9" s="238" t="s">
        <v>233</v>
      </c>
      <c r="H9" s="475"/>
      <c r="I9" s="475"/>
      <c r="J9" s="475"/>
    </row>
    <row r="10" spans="1:13" ht="20.100000000000001" customHeight="1">
      <c r="A10" s="12"/>
      <c r="B10" s="379"/>
      <c r="C10" s="379"/>
      <c r="D10" s="379"/>
      <c r="E10" s="379"/>
      <c r="F10" s="376"/>
    </row>
    <row r="11" spans="1:13" ht="20.100000000000001" customHeight="1">
      <c r="A11" s="381" t="s">
        <v>18</v>
      </c>
      <c r="B11" s="12"/>
      <c r="C11" s="12"/>
      <c r="D11" s="12"/>
      <c r="E11" s="12"/>
      <c r="F11" s="12"/>
    </row>
    <row r="12" spans="1:13" ht="20.100000000000001" customHeight="1">
      <c r="A12" s="382" t="s">
        <v>308</v>
      </c>
      <c r="B12" s="476">
        <v>7</v>
      </c>
      <c r="C12" s="476">
        <v>41</v>
      </c>
      <c r="D12" s="213">
        <v>233.33333333333334</v>
      </c>
      <c r="E12" s="213">
        <v>140</v>
      </c>
      <c r="F12" s="481">
        <v>100</v>
      </c>
      <c r="H12" s="474"/>
      <c r="J12" s="474"/>
    </row>
    <row r="13" spans="1:13" ht="20.100000000000001" customHeight="1">
      <c r="A13" s="383" t="s">
        <v>10</v>
      </c>
      <c r="B13" s="477">
        <v>7</v>
      </c>
      <c r="C13" s="477">
        <v>40</v>
      </c>
      <c r="D13" s="213">
        <v>233.33333333333334</v>
      </c>
      <c r="E13" s="213">
        <v>140</v>
      </c>
      <c r="F13" s="481">
        <v>97.560975609756099</v>
      </c>
      <c r="H13" s="474"/>
      <c r="J13" s="474"/>
    </row>
    <row r="14" spans="1:13" ht="20.100000000000001" customHeight="1">
      <c r="A14" s="383" t="s">
        <v>9</v>
      </c>
      <c r="B14" s="477" t="s">
        <v>138</v>
      </c>
      <c r="C14" s="477">
        <v>1</v>
      </c>
      <c r="D14" s="213" t="s">
        <v>138</v>
      </c>
      <c r="E14" s="213" t="s">
        <v>138</v>
      </c>
      <c r="F14" s="481" t="s">
        <v>138</v>
      </c>
      <c r="H14" s="474"/>
      <c r="I14" s="474"/>
      <c r="J14" s="474"/>
      <c r="M14" s="474"/>
    </row>
    <row r="15" spans="1:13" ht="20.100000000000001" customHeight="1">
      <c r="A15" s="383" t="s">
        <v>27</v>
      </c>
      <c r="B15" s="477" t="s">
        <v>138</v>
      </c>
      <c r="C15" s="477" t="s">
        <v>138</v>
      </c>
      <c r="D15" s="213" t="s">
        <v>138</v>
      </c>
      <c r="E15" s="213" t="s">
        <v>138</v>
      </c>
      <c r="F15" s="481" t="s">
        <v>138</v>
      </c>
      <c r="H15" s="474"/>
      <c r="I15" s="474"/>
      <c r="J15" s="474"/>
      <c r="M15" s="474"/>
    </row>
    <row r="16" spans="1:13" ht="20.100000000000001" customHeight="1">
      <c r="A16" s="382" t="s">
        <v>309</v>
      </c>
      <c r="B16" s="476">
        <v>5</v>
      </c>
      <c r="C16" s="476">
        <v>31</v>
      </c>
      <c r="D16" s="213">
        <v>166.66666666666669</v>
      </c>
      <c r="E16" s="213" t="s">
        <v>138</v>
      </c>
      <c r="F16" s="481">
        <v>100</v>
      </c>
      <c r="H16" s="474"/>
      <c r="J16" s="474"/>
    </row>
    <row r="17" spans="1:13" ht="20.100000000000001" customHeight="1">
      <c r="A17" s="383" t="s">
        <v>10</v>
      </c>
      <c r="B17" s="476">
        <v>5</v>
      </c>
      <c r="C17" s="476">
        <v>31</v>
      </c>
      <c r="D17" s="213">
        <v>166.66666666666669</v>
      </c>
      <c r="E17" s="213" t="s">
        <v>138</v>
      </c>
      <c r="F17" s="481">
        <v>100</v>
      </c>
      <c r="H17" s="474"/>
      <c r="J17" s="474"/>
    </row>
    <row r="18" spans="1:13" ht="20.100000000000001" customHeight="1">
      <c r="A18" s="383" t="s">
        <v>9</v>
      </c>
      <c r="B18" s="476" t="s">
        <v>138</v>
      </c>
      <c r="C18" s="476" t="s">
        <v>138</v>
      </c>
      <c r="D18" s="213" t="s">
        <v>138</v>
      </c>
      <c r="E18" s="213" t="s">
        <v>138</v>
      </c>
      <c r="F18" s="481" t="s">
        <v>138</v>
      </c>
      <c r="H18" s="474"/>
      <c r="I18" s="474"/>
      <c r="J18" s="474"/>
      <c r="M18" s="474"/>
    </row>
    <row r="19" spans="1:13" ht="20.100000000000001" customHeight="1">
      <c r="A19" s="383" t="s">
        <v>27</v>
      </c>
      <c r="B19" s="476" t="s">
        <v>138</v>
      </c>
      <c r="C19" s="476" t="s">
        <v>138</v>
      </c>
      <c r="D19" s="213" t="s">
        <v>138</v>
      </c>
      <c r="E19" s="213" t="s">
        <v>138</v>
      </c>
      <c r="F19" s="481" t="s">
        <v>138</v>
      </c>
      <c r="H19" s="474"/>
      <c r="I19" s="474"/>
      <c r="J19" s="474"/>
      <c r="M19" s="474"/>
    </row>
    <row r="20" spans="1:13" ht="20.100000000000001" customHeight="1">
      <c r="A20" s="382" t="s">
        <v>310</v>
      </c>
      <c r="B20" s="476">
        <v>6</v>
      </c>
      <c r="C20" s="476">
        <v>32</v>
      </c>
      <c r="D20" s="213">
        <v>300</v>
      </c>
      <c r="E20" s="213">
        <v>100</v>
      </c>
      <c r="F20" s="481">
        <v>96.969696969696969</v>
      </c>
      <c r="H20" s="474"/>
      <c r="J20" s="474"/>
    </row>
    <row r="21" spans="1:13" ht="20.100000000000001" customHeight="1">
      <c r="A21" s="383" t="s">
        <v>10</v>
      </c>
      <c r="B21" s="476">
        <v>6</v>
      </c>
      <c r="C21" s="476">
        <v>31</v>
      </c>
      <c r="D21" s="213">
        <v>300</v>
      </c>
      <c r="E21" s="213">
        <v>100</v>
      </c>
      <c r="F21" s="481">
        <v>93.939393939393938</v>
      </c>
      <c r="H21" s="474"/>
      <c r="J21" s="474"/>
    </row>
    <row r="22" spans="1:13" ht="20.100000000000001" customHeight="1">
      <c r="A22" s="383" t="s">
        <v>9</v>
      </c>
      <c r="B22" s="476" t="s">
        <v>138</v>
      </c>
      <c r="C22" s="476">
        <v>1</v>
      </c>
      <c r="D22" s="213" t="s">
        <v>138</v>
      </c>
      <c r="E22" s="213" t="s">
        <v>138</v>
      </c>
      <c r="F22" s="481" t="s">
        <v>138</v>
      </c>
      <c r="H22" s="474"/>
      <c r="I22" s="474"/>
      <c r="J22" s="474"/>
      <c r="M22" s="474"/>
    </row>
    <row r="23" spans="1:13" ht="20.100000000000001" customHeight="1">
      <c r="A23" s="383" t="s">
        <v>27</v>
      </c>
      <c r="B23" s="476" t="s">
        <v>138</v>
      </c>
      <c r="C23" s="476" t="s">
        <v>138</v>
      </c>
      <c r="D23" s="213" t="s">
        <v>138</v>
      </c>
      <c r="E23" s="213" t="s">
        <v>138</v>
      </c>
      <c r="F23" s="481" t="s">
        <v>138</v>
      </c>
      <c r="H23" s="474"/>
      <c r="I23" s="474"/>
      <c r="J23" s="474"/>
      <c r="M23" s="474"/>
    </row>
    <row r="24" spans="1:13" ht="20.100000000000001" customHeight="1">
      <c r="A24" s="381" t="s">
        <v>19</v>
      </c>
      <c r="B24" s="12"/>
      <c r="C24" s="12"/>
      <c r="D24" s="213"/>
      <c r="E24" s="213"/>
      <c r="F24" s="481"/>
      <c r="H24" s="474"/>
      <c r="J24" s="474"/>
    </row>
    <row r="25" spans="1:13" ht="20.100000000000001" customHeight="1">
      <c r="A25" s="382" t="s">
        <v>311</v>
      </c>
      <c r="B25" s="476">
        <v>5</v>
      </c>
      <c r="C25" s="443">
        <v>29</v>
      </c>
      <c r="D25" s="213">
        <v>125</v>
      </c>
      <c r="E25" s="213">
        <v>250</v>
      </c>
      <c r="F25" s="481">
        <v>96.666666666666671</v>
      </c>
      <c r="H25" s="474"/>
      <c r="J25" s="474"/>
    </row>
    <row r="26" spans="1:13" ht="20.100000000000001" customHeight="1">
      <c r="A26" s="382" t="s">
        <v>309</v>
      </c>
      <c r="B26" s="476" t="s">
        <v>138</v>
      </c>
      <c r="C26" s="443">
        <v>3</v>
      </c>
      <c r="D26" s="213" t="s">
        <v>138</v>
      </c>
      <c r="E26" s="213" t="s">
        <v>138</v>
      </c>
      <c r="F26" s="481">
        <v>75</v>
      </c>
      <c r="H26" s="474"/>
      <c r="J26" s="474"/>
    </row>
    <row r="27" spans="1:13" ht="20.100000000000001" customHeight="1">
      <c r="A27" s="382" t="s">
        <v>310</v>
      </c>
      <c r="B27" s="476" t="s">
        <v>138</v>
      </c>
      <c r="C27" s="443">
        <v>3</v>
      </c>
      <c r="D27" s="213" t="s">
        <v>138</v>
      </c>
      <c r="E27" s="213" t="s">
        <v>138</v>
      </c>
      <c r="F27" s="481" t="s">
        <v>138</v>
      </c>
      <c r="H27" s="474"/>
      <c r="J27" s="474"/>
    </row>
    <row r="28" spans="1:13" ht="35.1" customHeight="1">
      <c r="A28" s="385" t="s">
        <v>372</v>
      </c>
      <c r="B28" s="489">
        <v>31600</v>
      </c>
      <c r="C28" s="489">
        <v>48870</v>
      </c>
      <c r="D28" s="213" t="s">
        <v>138</v>
      </c>
      <c r="E28" s="213">
        <v>1264</v>
      </c>
      <c r="F28" s="481">
        <v>65.149576067829145</v>
      </c>
      <c r="H28" s="479"/>
      <c r="I28" s="480"/>
      <c r="J28" s="479"/>
      <c r="M28" s="479"/>
    </row>
    <row r="29" spans="1:13" ht="20.100000000000001" customHeight="1">
      <c r="A29" s="384"/>
      <c r="B29" s="488"/>
      <c r="C29" s="12"/>
      <c r="D29" s="12"/>
      <c r="E29" s="12"/>
      <c r="F29" s="12"/>
    </row>
    <row r="30" spans="1:13" ht="20.100000000000001" customHeight="1">
      <c r="A30" s="12"/>
      <c r="B30" s="12"/>
      <c r="C30" s="12"/>
      <c r="D30" s="12"/>
      <c r="E30" s="12"/>
      <c r="F30" s="12"/>
    </row>
    <row r="31" spans="1:13" ht="20.100000000000001" customHeight="1">
      <c r="A31" s="12"/>
      <c r="B31" s="12"/>
      <c r="C31" s="12"/>
      <c r="D31" s="12"/>
      <c r="E31" s="12"/>
      <c r="F31" s="12"/>
    </row>
    <row r="32" spans="1:13" ht="20.100000000000001" customHeight="1">
      <c r="A32" s="12"/>
      <c r="B32" s="12"/>
      <c r="C32" s="12"/>
      <c r="D32" s="12"/>
      <c r="E32" s="12"/>
      <c r="F32" s="12"/>
    </row>
    <row r="33" spans="1:6" ht="20.100000000000001" customHeight="1">
      <c r="A33" s="12"/>
      <c r="B33" s="12"/>
      <c r="C33" s="12"/>
      <c r="D33" s="12"/>
      <c r="E33" s="12"/>
      <c r="F33" s="12"/>
    </row>
    <row r="34" spans="1:6" ht="20.100000000000001" customHeight="1">
      <c r="A34" s="12"/>
      <c r="B34" s="12"/>
      <c r="C34" s="12"/>
      <c r="D34" s="12"/>
      <c r="E34" s="12"/>
      <c r="F34" s="12"/>
    </row>
    <row r="35" spans="1:6" ht="20.100000000000001" customHeight="1">
      <c r="A35" s="12"/>
      <c r="B35" s="12"/>
      <c r="C35" s="12"/>
      <c r="D35" s="12"/>
      <c r="E35" s="12"/>
      <c r="F35" s="12"/>
    </row>
    <row r="36" spans="1:6" ht="20.100000000000001" customHeight="1">
      <c r="A36" s="12"/>
      <c r="B36" s="12"/>
      <c r="C36" s="12"/>
      <c r="D36" s="12"/>
      <c r="E36" s="12"/>
      <c r="F36" s="12"/>
    </row>
    <row r="37" spans="1:6" ht="20.100000000000001" customHeight="1">
      <c r="A37" s="12"/>
      <c r="B37" s="12"/>
      <c r="C37" s="12"/>
      <c r="D37" s="12"/>
      <c r="E37" s="12"/>
      <c r="F37" s="12"/>
    </row>
    <row r="38" spans="1:6" ht="20.100000000000001" customHeight="1">
      <c r="A38" s="12"/>
      <c r="B38" s="12"/>
      <c r="C38" s="12"/>
      <c r="D38" s="12"/>
      <c r="E38" s="12"/>
      <c r="F38" s="12"/>
    </row>
    <row r="39" spans="1:6" ht="20.100000000000001" customHeight="1">
      <c r="A39" s="12"/>
      <c r="B39" s="12"/>
      <c r="C39" s="12"/>
      <c r="D39" s="12"/>
      <c r="E39" s="12"/>
      <c r="F39" s="12"/>
    </row>
    <row r="40" spans="1:6" ht="20.100000000000001" customHeight="1">
      <c r="A40" s="12"/>
      <c r="B40" s="12"/>
      <c r="C40" s="12"/>
      <c r="D40" s="12"/>
      <c r="E40" s="12"/>
      <c r="F40" s="12"/>
    </row>
    <row r="41" spans="1:6" ht="20.100000000000001" customHeight="1">
      <c r="A41" s="12"/>
      <c r="B41" s="12"/>
      <c r="C41" s="12"/>
      <c r="D41" s="12"/>
      <c r="E41" s="12"/>
      <c r="F41" s="12"/>
    </row>
    <row r="42" spans="1:6" ht="20.100000000000001" customHeight="1">
      <c r="A42" s="12"/>
      <c r="B42" s="12"/>
      <c r="C42" s="12"/>
      <c r="D42" s="12"/>
      <c r="E42" s="12"/>
      <c r="F42" s="12"/>
    </row>
    <row r="43" spans="1:6">
      <c r="A43" s="12"/>
      <c r="B43" s="12"/>
      <c r="C43" s="12"/>
      <c r="D43" s="12"/>
      <c r="E43" s="12"/>
      <c r="F43" s="12"/>
    </row>
    <row r="44" spans="1:6">
      <c r="A44" s="12"/>
      <c r="B44" s="12"/>
      <c r="C44" s="12"/>
      <c r="D44" s="12"/>
      <c r="E44" s="12"/>
      <c r="F44" s="12"/>
    </row>
    <row r="45" spans="1:6">
      <c r="A45" s="12"/>
      <c r="B45" s="12"/>
      <c r="C45" s="12"/>
      <c r="D45" s="12"/>
      <c r="E45" s="12"/>
      <c r="F45" s="12"/>
    </row>
    <row r="46" spans="1:6">
      <c r="A46" s="12"/>
      <c r="B46" s="12"/>
      <c r="C46" s="12"/>
      <c r="D46" s="12"/>
      <c r="E46" s="12"/>
      <c r="F46" s="12"/>
    </row>
    <row r="47" spans="1:6">
      <c r="A47" s="12"/>
      <c r="B47" s="12"/>
      <c r="C47" s="12"/>
      <c r="D47" s="12"/>
      <c r="E47" s="12"/>
      <c r="F47" s="12"/>
    </row>
    <row r="48" spans="1:6">
      <c r="A48" s="12"/>
      <c r="B48" s="12"/>
      <c r="C48" s="12"/>
      <c r="D48" s="12"/>
      <c r="E48" s="12"/>
      <c r="F48" s="12"/>
    </row>
    <row r="49" spans="1:6">
      <c r="A49" s="12"/>
      <c r="B49" s="12"/>
      <c r="C49" s="12"/>
      <c r="D49" s="12"/>
      <c r="E49" s="12"/>
      <c r="F49" s="12"/>
    </row>
    <row r="50" spans="1:6">
      <c r="A50" s="12"/>
      <c r="B50" s="12"/>
      <c r="C50" s="12"/>
      <c r="D50" s="12"/>
      <c r="E50" s="12"/>
      <c r="F50" s="12"/>
    </row>
    <row r="51" spans="1:6">
      <c r="A51" s="12"/>
      <c r="B51" s="12"/>
      <c r="C51" s="12"/>
      <c r="D51" s="12"/>
      <c r="E51" s="12"/>
      <c r="F51" s="12"/>
    </row>
    <row r="52" spans="1:6">
      <c r="A52" s="12"/>
      <c r="B52" s="12"/>
      <c r="C52" s="12"/>
      <c r="D52" s="12"/>
      <c r="E52" s="12"/>
      <c r="F52" s="12"/>
    </row>
    <row r="53" spans="1:6">
      <c r="A53" s="12"/>
      <c r="B53" s="12"/>
      <c r="C53" s="12"/>
      <c r="D53" s="12"/>
      <c r="E53" s="12"/>
      <c r="F53" s="12"/>
    </row>
    <row r="54" spans="1:6">
      <c r="A54" s="12"/>
      <c r="B54" s="12"/>
      <c r="C54" s="12"/>
      <c r="D54" s="12"/>
      <c r="E54" s="12"/>
      <c r="F54" s="12"/>
    </row>
    <row r="55" spans="1:6">
      <c r="A55" s="12"/>
      <c r="B55" s="12"/>
      <c r="C55" s="12"/>
      <c r="D55" s="12"/>
      <c r="E55" s="12"/>
      <c r="F55" s="12"/>
    </row>
    <row r="56" spans="1:6">
      <c r="A56" s="12"/>
      <c r="B56" s="12"/>
      <c r="C56" s="12"/>
      <c r="D56" s="12"/>
      <c r="E56" s="12"/>
      <c r="F56" s="12"/>
    </row>
    <row r="57" spans="1:6">
      <c r="A57" s="12"/>
      <c r="B57" s="12"/>
      <c r="C57" s="12"/>
      <c r="D57" s="12"/>
      <c r="E57" s="12"/>
      <c r="F57" s="12"/>
    </row>
    <row r="58" spans="1:6">
      <c r="A58" s="12"/>
      <c r="B58" s="12"/>
      <c r="C58" s="12"/>
      <c r="D58" s="12"/>
      <c r="E58" s="12"/>
      <c r="F58" s="12"/>
    </row>
    <row r="59" spans="1:6">
      <c r="A59" s="12"/>
      <c r="B59" s="12"/>
      <c r="C59" s="12"/>
      <c r="D59" s="12"/>
      <c r="E59" s="12"/>
      <c r="F59" s="12"/>
    </row>
    <row r="60" spans="1:6">
      <c r="A60" s="12"/>
      <c r="B60" s="12"/>
      <c r="C60" s="12"/>
      <c r="D60" s="12"/>
      <c r="E60" s="12"/>
      <c r="F60" s="12"/>
    </row>
    <row r="61" spans="1:6">
      <c r="A61" s="12"/>
      <c r="B61" s="12"/>
      <c r="C61" s="12"/>
      <c r="D61" s="12"/>
      <c r="E61" s="12"/>
      <c r="F61" s="12"/>
    </row>
    <row r="62" spans="1:6">
      <c r="A62" s="12"/>
      <c r="B62" s="12"/>
      <c r="C62" s="12"/>
      <c r="D62" s="12"/>
      <c r="E62" s="12"/>
      <c r="F62" s="12"/>
    </row>
    <row r="63" spans="1:6">
      <c r="A63" s="12"/>
      <c r="B63" s="12"/>
      <c r="C63" s="12"/>
      <c r="D63" s="12"/>
      <c r="E63" s="12"/>
      <c r="F63" s="12"/>
    </row>
    <row r="64" spans="1:6">
      <c r="A64" s="12"/>
      <c r="B64" s="12"/>
      <c r="C64" s="12"/>
      <c r="D64" s="12"/>
      <c r="E64" s="12"/>
      <c r="F64" s="12"/>
    </row>
  </sheetData>
  <mergeCells count="1">
    <mergeCell ref="A1:F1"/>
  </mergeCells>
  <pageMargins left="0.75" right="0.5" top="0.5" bottom="0.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P18" sqref="P17:P18"/>
    </sheetView>
  </sheetViews>
  <sheetFormatPr defaultColWidth="9" defaultRowHeight="15.75"/>
  <cols>
    <col min="1" max="1" width="27" style="387" customWidth="1"/>
    <col min="2" max="2" width="10.625" style="387" customWidth="1"/>
    <col min="3" max="6" width="11.125" style="387" customWidth="1"/>
    <col min="7" max="16384" width="9" style="387"/>
  </cols>
  <sheetData>
    <row r="1" spans="1:9" s="386" customFormat="1" ht="20.100000000000001" customHeight="1">
      <c r="A1" s="563" t="s">
        <v>320</v>
      </c>
      <c r="B1" s="563"/>
      <c r="C1" s="563"/>
      <c r="D1" s="563"/>
      <c r="E1" s="563"/>
      <c r="F1" s="563"/>
    </row>
    <row r="2" spans="1:9" s="386" customFormat="1" ht="18" customHeight="1"/>
    <row r="3" spans="1:9" ht="18" customHeight="1"/>
    <row r="4" spans="1:9" ht="18" customHeight="1">
      <c r="A4" s="388"/>
      <c r="B4" s="389" t="s">
        <v>230</v>
      </c>
      <c r="C4" s="389" t="s">
        <v>318</v>
      </c>
      <c r="D4" s="389" t="s">
        <v>258</v>
      </c>
      <c r="E4" s="389" t="s">
        <v>237</v>
      </c>
      <c r="F4" s="389" t="s">
        <v>185</v>
      </c>
      <c r="I4" s="394"/>
    </row>
    <row r="5" spans="1:9" ht="18" customHeight="1">
      <c r="A5" s="390"/>
      <c r="B5" s="391" t="s">
        <v>180</v>
      </c>
      <c r="C5" s="391" t="s">
        <v>147</v>
      </c>
      <c r="D5" s="391" t="s">
        <v>147</v>
      </c>
      <c r="E5" s="391" t="s">
        <v>147</v>
      </c>
      <c r="F5" s="391" t="s">
        <v>147</v>
      </c>
      <c r="I5" s="394"/>
    </row>
    <row r="6" spans="1:9" ht="20.100000000000001" customHeight="1">
      <c r="A6" s="390"/>
      <c r="B6" s="392"/>
      <c r="C6" s="392"/>
      <c r="D6" s="392"/>
      <c r="E6" s="392"/>
      <c r="F6" s="392"/>
    </row>
    <row r="7" spans="1:9" ht="20.100000000000001" customHeight="1">
      <c r="A7" s="386" t="s">
        <v>18</v>
      </c>
    </row>
    <row r="8" spans="1:9" ht="20.100000000000001" customHeight="1">
      <c r="A8" s="393" t="s">
        <v>12</v>
      </c>
      <c r="B8" s="394" t="s">
        <v>13</v>
      </c>
      <c r="C8" s="443">
        <v>8</v>
      </c>
      <c r="D8" s="443">
        <v>10</v>
      </c>
      <c r="E8" s="443">
        <v>8</v>
      </c>
      <c r="F8" s="453">
        <v>15</v>
      </c>
      <c r="I8" s="478"/>
    </row>
    <row r="9" spans="1:9" ht="20.100000000000001" customHeight="1">
      <c r="A9" s="395" t="s">
        <v>10</v>
      </c>
      <c r="B9" s="394" t="s">
        <v>4</v>
      </c>
      <c r="C9" s="443">
        <v>8</v>
      </c>
      <c r="D9" s="443">
        <v>9</v>
      </c>
      <c r="E9" s="443">
        <v>8</v>
      </c>
      <c r="F9" s="453">
        <v>15</v>
      </c>
      <c r="I9" s="478"/>
    </row>
    <row r="10" spans="1:9" ht="20.100000000000001" customHeight="1">
      <c r="A10" s="395" t="s">
        <v>9</v>
      </c>
      <c r="B10" s="394" t="s">
        <v>4</v>
      </c>
      <c r="C10" s="443" t="s">
        <v>138</v>
      </c>
      <c r="D10" s="443" t="s">
        <v>138</v>
      </c>
      <c r="E10" s="443">
        <v>1</v>
      </c>
      <c r="F10" s="453" t="s">
        <v>138</v>
      </c>
      <c r="I10" s="478"/>
    </row>
    <row r="11" spans="1:9" ht="20.100000000000001" customHeight="1">
      <c r="A11" s="395" t="s">
        <v>27</v>
      </c>
      <c r="B11" s="394" t="s">
        <v>4</v>
      </c>
      <c r="C11" s="443" t="s">
        <v>138</v>
      </c>
      <c r="D11" s="443" t="s">
        <v>138</v>
      </c>
      <c r="E11" s="443" t="s">
        <v>138</v>
      </c>
      <c r="F11" s="453" t="s">
        <v>138</v>
      </c>
      <c r="I11" s="478"/>
    </row>
    <row r="12" spans="1:9" ht="20.100000000000001" customHeight="1">
      <c r="A12" s="393" t="s">
        <v>14</v>
      </c>
      <c r="B12" s="394" t="s">
        <v>15</v>
      </c>
      <c r="C12" s="443">
        <v>5</v>
      </c>
      <c r="D12" s="443">
        <v>9</v>
      </c>
      <c r="E12" s="443">
        <v>7</v>
      </c>
      <c r="F12" s="453">
        <v>10</v>
      </c>
      <c r="I12" s="478"/>
    </row>
    <row r="13" spans="1:9" ht="20.100000000000001" customHeight="1">
      <c r="A13" s="395" t="s">
        <v>10</v>
      </c>
      <c r="B13" s="394" t="s">
        <v>4</v>
      </c>
      <c r="C13" s="443">
        <v>5</v>
      </c>
      <c r="D13" s="443">
        <v>9</v>
      </c>
      <c r="E13" s="443">
        <v>7</v>
      </c>
      <c r="F13" s="453">
        <v>10</v>
      </c>
      <c r="I13" s="478"/>
    </row>
    <row r="14" spans="1:9" ht="20.100000000000001" customHeight="1">
      <c r="A14" s="395" t="s">
        <v>9</v>
      </c>
      <c r="B14" s="394" t="s">
        <v>4</v>
      </c>
      <c r="C14" s="443" t="s">
        <v>138</v>
      </c>
      <c r="D14" s="443" t="s">
        <v>138</v>
      </c>
      <c r="E14" s="443" t="s">
        <v>138</v>
      </c>
      <c r="F14" s="453" t="s">
        <v>138</v>
      </c>
      <c r="I14" s="478"/>
    </row>
    <row r="15" spans="1:9" ht="20.100000000000001" customHeight="1">
      <c r="A15" s="395" t="s">
        <v>27</v>
      </c>
      <c r="B15" s="394" t="s">
        <v>4</v>
      </c>
      <c r="C15" s="443" t="s">
        <v>138</v>
      </c>
      <c r="D15" s="443" t="s">
        <v>138</v>
      </c>
      <c r="E15" s="443" t="s">
        <v>138</v>
      </c>
      <c r="F15" s="453" t="s">
        <v>138</v>
      </c>
      <c r="I15" s="478"/>
    </row>
    <row r="16" spans="1:9" ht="20.100000000000001" customHeight="1">
      <c r="A16" s="393" t="s">
        <v>16</v>
      </c>
      <c r="B16" s="394" t="s">
        <v>15</v>
      </c>
      <c r="C16" s="443">
        <v>6</v>
      </c>
      <c r="D16" s="443">
        <v>12</v>
      </c>
      <c r="E16" s="443">
        <v>3</v>
      </c>
      <c r="F16" s="453">
        <v>11</v>
      </c>
      <c r="I16" s="478"/>
    </row>
    <row r="17" spans="1:9" ht="20.100000000000001" customHeight="1">
      <c r="A17" s="395" t="s">
        <v>10</v>
      </c>
      <c r="B17" s="394" t="s">
        <v>4</v>
      </c>
      <c r="C17" s="443">
        <v>6</v>
      </c>
      <c r="D17" s="443">
        <v>11</v>
      </c>
      <c r="E17" s="443">
        <v>3</v>
      </c>
      <c r="F17" s="453">
        <v>11</v>
      </c>
      <c r="I17" s="478"/>
    </row>
    <row r="18" spans="1:9" ht="20.100000000000001" customHeight="1">
      <c r="A18" s="395" t="s">
        <v>9</v>
      </c>
      <c r="B18" s="394" t="s">
        <v>4</v>
      </c>
      <c r="C18" s="443" t="s">
        <v>138</v>
      </c>
      <c r="D18" s="443" t="s">
        <v>138</v>
      </c>
      <c r="E18" s="443" t="s">
        <v>138</v>
      </c>
      <c r="F18" s="453">
        <v>1</v>
      </c>
      <c r="I18" s="478"/>
    </row>
    <row r="19" spans="1:9" ht="20.100000000000001" customHeight="1">
      <c r="A19" s="395" t="s">
        <v>27</v>
      </c>
      <c r="B19" s="394" t="s">
        <v>4</v>
      </c>
      <c r="C19" s="443" t="s">
        <v>138</v>
      </c>
      <c r="D19" s="443" t="s">
        <v>138</v>
      </c>
      <c r="E19" s="443" t="s">
        <v>138</v>
      </c>
      <c r="F19" s="453" t="s">
        <v>138</v>
      </c>
      <c r="I19" s="478"/>
    </row>
    <row r="20" spans="1:9" ht="20.100000000000001" customHeight="1">
      <c r="A20" s="396" t="s">
        <v>19</v>
      </c>
      <c r="C20" s="443"/>
      <c r="D20" s="443"/>
      <c r="E20" s="443"/>
      <c r="F20" s="443"/>
    </row>
    <row r="21" spans="1:9" ht="20.100000000000001" customHeight="1">
      <c r="A21" s="393" t="s">
        <v>17</v>
      </c>
      <c r="B21" s="394" t="s">
        <v>13</v>
      </c>
      <c r="C21" s="443">
        <v>2</v>
      </c>
      <c r="D21" s="443">
        <v>4</v>
      </c>
      <c r="E21" s="443">
        <v>8</v>
      </c>
      <c r="F21" s="443">
        <f>+I21-E21-D21-C21</f>
        <v>-14</v>
      </c>
    </row>
    <row r="22" spans="1:9" ht="20.100000000000001" customHeight="1">
      <c r="A22" s="393" t="s">
        <v>14</v>
      </c>
      <c r="B22" s="394" t="s">
        <v>15</v>
      </c>
      <c r="C22" s="443" t="s">
        <v>138</v>
      </c>
      <c r="D22" s="443" t="s">
        <v>138</v>
      </c>
      <c r="E22" s="443" t="s">
        <v>138</v>
      </c>
      <c r="F22" s="443">
        <v>3</v>
      </c>
    </row>
    <row r="23" spans="1:9" ht="20.100000000000001" customHeight="1">
      <c r="A23" s="393" t="s">
        <v>16</v>
      </c>
      <c r="B23" s="394" t="s">
        <v>4</v>
      </c>
      <c r="C23" s="443" t="s">
        <v>138</v>
      </c>
      <c r="D23" s="443" t="s">
        <v>138</v>
      </c>
      <c r="E23" s="443" t="s">
        <v>138</v>
      </c>
      <c r="F23" s="443">
        <v>3</v>
      </c>
    </row>
    <row r="24" spans="1:9" ht="20.100000000000001" customHeight="1">
      <c r="A24" s="393" t="s">
        <v>319</v>
      </c>
      <c r="B24" s="394" t="s">
        <v>28</v>
      </c>
      <c r="C24" s="443">
        <v>90</v>
      </c>
      <c r="D24" s="443">
        <v>340</v>
      </c>
      <c r="E24" s="453">
        <v>3570</v>
      </c>
      <c r="F24" s="453">
        <f t="shared" ref="F24" si="0">+I24-E24-D24-C24</f>
        <v>-4000</v>
      </c>
      <c r="I24" s="487"/>
    </row>
    <row r="25" spans="1:9" ht="20.100000000000001" customHeight="1"/>
    <row r="26" spans="1:9" ht="20.100000000000001" customHeight="1"/>
    <row r="27" spans="1:9" ht="20.100000000000001" customHeight="1"/>
    <row r="28" spans="1:9" ht="20.100000000000001" customHeight="1"/>
    <row r="29" spans="1:9" ht="20.100000000000001" customHeight="1"/>
    <row r="30" spans="1:9" ht="20.100000000000001" customHeight="1"/>
    <row r="31" spans="1:9" ht="20.100000000000001" customHeight="1"/>
    <row r="32" spans="1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mergeCells count="1">
    <mergeCell ref="A1:F1"/>
  </mergeCells>
  <pageMargins left="0.75" right="0.5" top="0.5" bottom="0.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P18" sqref="P17:P18"/>
    </sheetView>
  </sheetViews>
  <sheetFormatPr defaultColWidth="8" defaultRowHeight="15.75"/>
  <cols>
    <col min="1" max="1" width="36.625" style="335" customWidth="1"/>
    <col min="2" max="4" width="10.625" style="335" customWidth="1"/>
    <col min="5" max="6" width="9.125" style="335" customWidth="1"/>
    <col min="7" max="16384" width="8" style="335"/>
  </cols>
  <sheetData>
    <row r="1" spans="1:9" ht="20.100000000000001" customHeight="1">
      <c r="A1" s="564" t="s">
        <v>321</v>
      </c>
      <c r="B1" s="564"/>
      <c r="C1" s="564"/>
      <c r="D1" s="564"/>
      <c r="E1" s="564"/>
      <c r="F1" s="564"/>
    </row>
    <row r="2" spans="1:9" ht="18" customHeight="1"/>
    <row r="3" spans="1:9" ht="18" customHeight="1">
      <c r="A3" s="397"/>
      <c r="B3" s="397"/>
      <c r="C3" s="397"/>
      <c r="D3" s="397"/>
      <c r="E3" s="346"/>
      <c r="F3" s="398" t="s">
        <v>28</v>
      </c>
    </row>
    <row r="4" spans="1:9" ht="18" customHeight="1">
      <c r="A4" s="346"/>
      <c r="B4" s="399" t="s">
        <v>322</v>
      </c>
      <c r="C4" s="399" t="s">
        <v>323</v>
      </c>
      <c r="D4" s="399" t="s">
        <v>150</v>
      </c>
      <c r="E4" s="399" t="s">
        <v>324</v>
      </c>
      <c r="F4" s="399" t="s">
        <v>148</v>
      </c>
    </row>
    <row r="5" spans="1:9" ht="18" customHeight="1">
      <c r="A5" s="346"/>
      <c r="B5" s="374" t="s">
        <v>183</v>
      </c>
      <c r="C5" s="374" t="s">
        <v>238</v>
      </c>
      <c r="D5" s="374" t="s">
        <v>342</v>
      </c>
      <c r="E5" s="374" t="s">
        <v>147</v>
      </c>
      <c r="F5" s="374" t="s">
        <v>167</v>
      </c>
    </row>
    <row r="6" spans="1:9" ht="18" customHeight="1">
      <c r="A6" s="346"/>
      <c r="B6" s="400">
        <v>2020</v>
      </c>
      <c r="C6" s="400">
        <v>2019</v>
      </c>
      <c r="D6" s="400" t="s">
        <v>195</v>
      </c>
      <c r="E6" s="400" t="s">
        <v>341</v>
      </c>
      <c r="F6" s="400" t="s">
        <v>149</v>
      </c>
    </row>
    <row r="7" spans="1:9" ht="20.100000000000001" customHeight="1">
      <c r="A7" s="346"/>
      <c r="B7" s="374"/>
      <c r="C7" s="374"/>
      <c r="D7" s="374"/>
      <c r="E7" s="374"/>
      <c r="F7" s="374"/>
    </row>
    <row r="8" spans="1:9" ht="20.100000000000001" customHeight="1">
      <c r="A8" s="401" t="s">
        <v>325</v>
      </c>
      <c r="B8" s="411">
        <v>25192050.068999998</v>
      </c>
      <c r="C8" s="411">
        <v>31429696.732999999</v>
      </c>
      <c r="D8" s="495">
        <f>+B8/C8*100</f>
        <v>80.153653033976923</v>
      </c>
      <c r="E8" s="495">
        <v>100</v>
      </c>
      <c r="F8" s="495">
        <v>100</v>
      </c>
      <c r="I8" s="413"/>
    </row>
    <row r="9" spans="1:9" ht="20.100000000000001" customHeight="1">
      <c r="A9" s="496" t="s">
        <v>271</v>
      </c>
      <c r="B9" s="411"/>
      <c r="C9" s="411"/>
      <c r="D9" s="495"/>
      <c r="E9" s="495"/>
      <c r="F9" s="495"/>
    </row>
    <row r="10" spans="1:9" ht="20.100000000000001" customHeight="1">
      <c r="A10" s="401" t="s">
        <v>134</v>
      </c>
      <c r="B10" s="411">
        <f>+B11+B12+B13+B14+B15+B16+B18+B19+B20+B21+B22+B23+B24</f>
        <v>20352891.767000001</v>
      </c>
      <c r="C10" s="411">
        <v>27587548.41</v>
      </c>
      <c r="D10" s="495">
        <f t="shared" ref="D10:D26" si="0">+B10/C10*100</f>
        <v>73.775644955904951</v>
      </c>
      <c r="E10" s="495">
        <f>+B10/$B$8*100</f>
        <v>80.790930913737697</v>
      </c>
      <c r="F10" s="495">
        <f>+C10/$C$8*100</f>
        <v>87.775420311434672</v>
      </c>
    </row>
    <row r="11" spans="1:9" ht="20.100000000000001" customHeight="1">
      <c r="A11" s="402" t="s">
        <v>326</v>
      </c>
      <c r="B11" s="491">
        <v>209331</v>
      </c>
      <c r="C11" s="491">
        <v>213451.144</v>
      </c>
      <c r="D11" s="494">
        <f t="shared" si="0"/>
        <v>98.069748457286323</v>
      </c>
      <c r="E11" s="494">
        <f t="shared" ref="E11:E27" si="1">+B11/$B$8*100</f>
        <v>0.83094071116344614</v>
      </c>
      <c r="F11" s="494">
        <f t="shared" ref="F11:F27" si="2">+C11/$C$8*100</f>
        <v>0.67913841426247146</v>
      </c>
    </row>
    <row r="12" spans="1:9" ht="20.100000000000001" customHeight="1">
      <c r="A12" s="402" t="s">
        <v>327</v>
      </c>
      <c r="B12" s="491">
        <v>13083371</v>
      </c>
      <c r="C12" s="491">
        <v>20602665.545000002</v>
      </c>
      <c r="D12" s="494">
        <f t="shared" si="0"/>
        <v>63.50329267552064</v>
      </c>
      <c r="E12" s="494">
        <f t="shared" si="1"/>
        <v>51.93452285211081</v>
      </c>
      <c r="F12" s="494">
        <f t="shared" si="2"/>
        <v>65.551588741128313</v>
      </c>
    </row>
    <row r="13" spans="1:9" ht="35.1" customHeight="1">
      <c r="A13" s="405" t="s">
        <v>328</v>
      </c>
      <c r="B13" s="491">
        <v>1065868</v>
      </c>
      <c r="C13" s="491">
        <v>1026062.102</v>
      </c>
      <c r="D13" s="494">
        <f t="shared" si="0"/>
        <v>103.87948233566082</v>
      </c>
      <c r="E13" s="494">
        <f t="shared" si="1"/>
        <v>4.2309696792465514</v>
      </c>
      <c r="F13" s="494">
        <f t="shared" si="2"/>
        <v>3.2646261614184566</v>
      </c>
    </row>
    <row r="14" spans="1:9" ht="20.100000000000001" customHeight="1">
      <c r="A14" s="402" t="s">
        <v>329</v>
      </c>
      <c r="B14" s="491">
        <v>946118</v>
      </c>
      <c r="C14" s="491">
        <v>808390.74199999997</v>
      </c>
      <c r="D14" s="494">
        <f t="shared" si="0"/>
        <v>117.03721366962414</v>
      </c>
      <c r="E14" s="494">
        <f t="shared" si="1"/>
        <v>3.755621306755986</v>
      </c>
      <c r="F14" s="494">
        <f t="shared" si="2"/>
        <v>2.5720602679287712</v>
      </c>
    </row>
    <row r="15" spans="1:9" ht="20.100000000000001" customHeight="1">
      <c r="A15" s="402" t="s">
        <v>330</v>
      </c>
      <c r="B15" s="491">
        <v>440231</v>
      </c>
      <c r="C15" s="491">
        <v>449299.56699999998</v>
      </c>
      <c r="D15" s="494">
        <f t="shared" si="0"/>
        <v>97.981621246476749</v>
      </c>
      <c r="E15" s="494">
        <f t="shared" si="1"/>
        <v>1.7474997024625836</v>
      </c>
      <c r="F15" s="494">
        <f t="shared" si="2"/>
        <v>1.4295383465417035</v>
      </c>
    </row>
    <row r="16" spans="1:9" ht="20.100000000000001" customHeight="1">
      <c r="A16" s="402" t="s">
        <v>331</v>
      </c>
      <c r="B16" s="491">
        <v>515202</v>
      </c>
      <c r="C16" s="491">
        <v>538878</v>
      </c>
      <c r="D16" s="494">
        <f t="shared" si="0"/>
        <v>95.606426686559857</v>
      </c>
      <c r="E16" s="494">
        <f t="shared" si="1"/>
        <v>2.0450975549384931</v>
      </c>
      <c r="F16" s="494">
        <f t="shared" si="2"/>
        <v>1.7145504284621316</v>
      </c>
    </row>
    <row r="17" spans="1:6" ht="20.100000000000001" customHeight="1">
      <c r="A17" s="403" t="s">
        <v>340</v>
      </c>
      <c r="B17" s="491">
        <v>426835</v>
      </c>
      <c r="C17" s="491">
        <v>462545.56099999999</v>
      </c>
      <c r="D17" s="494">
        <f t="shared" si="0"/>
        <v>92.279558164433453</v>
      </c>
      <c r="E17" s="494">
        <f t="shared" si="1"/>
        <v>1.6943241968435134</v>
      </c>
      <c r="F17" s="494">
        <f t="shared" si="2"/>
        <v>1.4716831820853826</v>
      </c>
    </row>
    <row r="18" spans="1:6" ht="20.100000000000001" customHeight="1">
      <c r="A18" s="402" t="s">
        <v>332</v>
      </c>
      <c r="B18" s="491">
        <v>3813482</v>
      </c>
      <c r="C18" s="491">
        <v>3469794.9879999999</v>
      </c>
      <c r="D18" s="494">
        <f t="shared" si="0"/>
        <v>109.90511004795999</v>
      </c>
      <c r="E18" s="494">
        <f t="shared" si="1"/>
        <v>15.137640603107045</v>
      </c>
      <c r="F18" s="494">
        <f t="shared" si="2"/>
        <v>11.03986149620351</v>
      </c>
    </row>
    <row r="19" spans="1:6" ht="35.1" customHeight="1">
      <c r="A19" s="405" t="s">
        <v>333</v>
      </c>
      <c r="B19" s="491">
        <v>21328</v>
      </c>
      <c r="C19" s="491">
        <v>23073.169000000002</v>
      </c>
      <c r="D19" s="494">
        <f t="shared" si="0"/>
        <v>92.436370573977072</v>
      </c>
      <c r="E19" s="494">
        <f t="shared" si="1"/>
        <v>8.4661629131346908E-2</v>
      </c>
      <c r="F19" s="494">
        <f t="shared" si="2"/>
        <v>7.3412000109355308E-2</v>
      </c>
    </row>
    <row r="20" spans="1:6" ht="20.100000000000001" customHeight="1">
      <c r="A20" s="402" t="s">
        <v>334</v>
      </c>
      <c r="B20" s="491">
        <v>14493</v>
      </c>
      <c r="C20" s="491">
        <v>17947.739000000001</v>
      </c>
      <c r="D20" s="494">
        <f t="shared" si="0"/>
        <v>80.751118567079672</v>
      </c>
      <c r="E20" s="494">
        <f t="shared" si="1"/>
        <v>5.7530053966645282E-2</v>
      </c>
      <c r="F20" s="494">
        <f t="shared" si="2"/>
        <v>5.710439764172319E-2</v>
      </c>
    </row>
    <row r="21" spans="1:6" ht="20.100000000000001" customHeight="1">
      <c r="A21" s="402" t="s">
        <v>335</v>
      </c>
      <c r="B21" s="491">
        <v>209686.57399999999</v>
      </c>
      <c r="C21" s="491">
        <v>378907.94199999998</v>
      </c>
      <c r="D21" s="494">
        <f t="shared" si="0"/>
        <v>55.339714679298012</v>
      </c>
      <c r="E21" s="494">
        <f t="shared" si="1"/>
        <v>0.83235216437597181</v>
      </c>
      <c r="F21" s="494">
        <f t="shared" si="2"/>
        <v>1.2055730133792888</v>
      </c>
    </row>
    <row r="22" spans="1:6" ht="35.1" customHeight="1">
      <c r="A22" s="405" t="s">
        <v>336</v>
      </c>
      <c r="B22" s="491">
        <v>30423.280999999999</v>
      </c>
      <c r="C22" s="491">
        <v>52028.148999999998</v>
      </c>
      <c r="D22" s="494">
        <f t="shared" si="0"/>
        <v>58.474655709931177</v>
      </c>
      <c r="E22" s="494">
        <f t="shared" si="1"/>
        <v>0.12076540383443139</v>
      </c>
      <c r="F22" s="494">
        <f t="shared" si="2"/>
        <v>0.16553818333656525</v>
      </c>
    </row>
    <row r="23" spans="1:6" ht="35.1" customHeight="1">
      <c r="A23" s="405" t="s">
        <v>377</v>
      </c>
      <c r="B23" s="491">
        <v>3357.9119999999998</v>
      </c>
      <c r="C23" s="491">
        <v>7049.37</v>
      </c>
      <c r="D23" s="494">
        <f t="shared" si="0"/>
        <v>47.634214121261898</v>
      </c>
      <c r="E23" s="494">
        <f t="shared" si="1"/>
        <v>1.3329252644397004E-2</v>
      </c>
      <c r="F23" s="494">
        <f t="shared" si="2"/>
        <v>2.2429010562479996E-2</v>
      </c>
    </row>
    <row r="24" spans="1:6" ht="20.100000000000001" customHeight="1">
      <c r="A24" s="402" t="s">
        <v>343</v>
      </c>
      <c r="B24" s="492">
        <v>0</v>
      </c>
      <c r="C24" s="492">
        <v>0</v>
      </c>
      <c r="D24" s="492">
        <v>0</v>
      </c>
      <c r="E24" s="492">
        <f t="shared" si="1"/>
        <v>0</v>
      </c>
      <c r="F24" s="492">
        <f t="shared" si="2"/>
        <v>0</v>
      </c>
    </row>
    <row r="25" spans="1:6" ht="20.100000000000001" customHeight="1">
      <c r="A25" s="404" t="s">
        <v>337</v>
      </c>
      <c r="B25" s="493">
        <v>0</v>
      </c>
      <c r="C25" s="493">
        <v>0</v>
      </c>
      <c r="D25" s="493">
        <v>0</v>
      </c>
      <c r="E25" s="493">
        <f t="shared" si="1"/>
        <v>0</v>
      </c>
      <c r="F25" s="493">
        <f t="shared" si="2"/>
        <v>0</v>
      </c>
    </row>
    <row r="26" spans="1:6" ht="20.100000000000001" customHeight="1">
      <c r="A26" s="404" t="s">
        <v>338</v>
      </c>
      <c r="B26" s="493">
        <v>2450530.9169999999</v>
      </c>
      <c r="C26" s="493">
        <v>1980729.584</v>
      </c>
      <c r="D26" s="495">
        <f t="shared" si="0"/>
        <v>123.71860029733367</v>
      </c>
      <c r="E26" s="495">
        <f t="shared" si="1"/>
        <v>9.7273977714719351</v>
      </c>
      <c r="F26" s="495">
        <f t="shared" si="2"/>
        <v>6.3020957562097895</v>
      </c>
    </row>
    <row r="27" spans="1:6" ht="20.100000000000001" customHeight="1">
      <c r="A27" s="404" t="s">
        <v>339</v>
      </c>
      <c r="B27" s="493">
        <v>0</v>
      </c>
      <c r="C27" s="493">
        <v>0</v>
      </c>
      <c r="D27" s="493">
        <v>0</v>
      </c>
      <c r="E27" s="493">
        <f t="shared" si="1"/>
        <v>0</v>
      </c>
      <c r="F27" s="493">
        <f t="shared" si="2"/>
        <v>0</v>
      </c>
    </row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</sheetData>
  <mergeCells count="1">
    <mergeCell ref="A1:F1"/>
  </mergeCells>
  <pageMargins left="0.75" right="0.25" top="0.5" bottom="0.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47"/>
  <sheetViews>
    <sheetView topLeftCell="A16" workbookViewId="0">
      <selection activeCell="P18" sqref="P17:P18"/>
    </sheetView>
  </sheetViews>
  <sheetFormatPr defaultColWidth="8" defaultRowHeight="15.75"/>
  <cols>
    <col min="1" max="1" width="35.625" style="335" customWidth="1"/>
    <col min="2" max="4" width="10.625" style="335" customWidth="1"/>
    <col min="5" max="6" width="9.625" style="335" customWidth="1"/>
    <col min="7" max="16384" width="8" style="335"/>
  </cols>
  <sheetData>
    <row r="1" spans="1:9" ht="20.100000000000001" customHeight="1">
      <c r="A1" s="564" t="s">
        <v>344</v>
      </c>
      <c r="B1" s="564"/>
      <c r="C1" s="564"/>
      <c r="D1" s="564"/>
      <c r="E1" s="564"/>
      <c r="F1" s="564"/>
    </row>
    <row r="2" spans="1:9" ht="18" customHeight="1"/>
    <row r="3" spans="1:9" ht="18" customHeight="1">
      <c r="A3" s="397"/>
      <c r="B3" s="397"/>
      <c r="C3" s="397"/>
      <c r="D3" s="397"/>
      <c r="E3" s="346"/>
      <c r="F3" s="398" t="s">
        <v>28</v>
      </c>
    </row>
    <row r="4" spans="1:9" ht="18" customHeight="1">
      <c r="A4" s="346"/>
      <c r="B4" s="399" t="s">
        <v>322</v>
      </c>
      <c r="C4" s="399" t="s">
        <v>323</v>
      </c>
      <c r="D4" s="399" t="s">
        <v>150</v>
      </c>
      <c r="E4" s="399" t="s">
        <v>324</v>
      </c>
      <c r="F4" s="399" t="s">
        <v>148</v>
      </c>
    </row>
    <row r="5" spans="1:9" ht="18" customHeight="1">
      <c r="A5" s="346"/>
      <c r="B5" s="374" t="s">
        <v>183</v>
      </c>
      <c r="C5" s="374" t="s">
        <v>238</v>
      </c>
      <c r="D5" s="374" t="s">
        <v>342</v>
      </c>
      <c r="E5" s="374" t="s">
        <v>147</v>
      </c>
      <c r="F5" s="374" t="s">
        <v>167</v>
      </c>
    </row>
    <row r="6" spans="1:9" ht="18" customHeight="1">
      <c r="A6" s="346"/>
      <c r="B6" s="400">
        <v>2020</v>
      </c>
      <c r="C6" s="400">
        <v>2019</v>
      </c>
      <c r="D6" s="400" t="s">
        <v>195</v>
      </c>
      <c r="E6" s="400" t="s">
        <v>149</v>
      </c>
      <c r="F6" s="400" t="s">
        <v>149</v>
      </c>
    </row>
    <row r="7" spans="1:9" ht="20.100000000000001" customHeight="1">
      <c r="B7" s="409"/>
      <c r="C7" s="406"/>
      <c r="D7" s="406"/>
      <c r="E7" s="406"/>
    </row>
    <row r="8" spans="1:9" s="336" customFormat="1" ht="20.100000000000001" customHeight="1">
      <c r="A8" s="407" t="s">
        <v>345</v>
      </c>
      <c r="B8" s="410">
        <v>19144194.533</v>
      </c>
      <c r="C8" s="410">
        <v>15676342.145</v>
      </c>
      <c r="D8" s="499">
        <f>+B8/C8*100</f>
        <v>122.12156608935764</v>
      </c>
      <c r="E8" s="499">
        <v>100</v>
      </c>
      <c r="F8" s="499">
        <v>100</v>
      </c>
      <c r="H8" s="502"/>
      <c r="I8" s="502"/>
    </row>
    <row r="9" spans="1:9" s="336" customFormat="1" ht="20.100000000000001" customHeight="1">
      <c r="A9" s="131" t="s">
        <v>135</v>
      </c>
      <c r="B9" s="410">
        <v>10201402.460999999</v>
      </c>
      <c r="C9" s="410">
        <v>7478563.892</v>
      </c>
      <c r="D9" s="499">
        <f>+B9/C9*100</f>
        <v>136.40857534041643</v>
      </c>
      <c r="E9" s="499">
        <f>+B9/$B$8*100</f>
        <v>53.287185540322568</v>
      </c>
      <c r="F9" s="499">
        <f>+C9/$C$8*100</f>
        <v>47.706051723203188</v>
      </c>
    </row>
    <row r="10" spans="1:9" s="336" customFormat="1" ht="20.100000000000001" customHeight="1">
      <c r="A10" s="131" t="s">
        <v>346</v>
      </c>
      <c r="B10" s="410">
        <v>36078.381000000001</v>
      </c>
      <c r="C10" s="410">
        <v>47074.296000000002</v>
      </c>
      <c r="D10" s="499">
        <f t="shared" ref="D10:D28" si="0">+B10/C10*100</f>
        <v>76.64136071201149</v>
      </c>
      <c r="E10" s="499">
        <f t="shared" ref="E10:E28" si="1">+B10/$B$8*100</f>
        <v>0.18845598825173621</v>
      </c>
      <c r="F10" s="499">
        <f t="shared" ref="F10:F28" si="2">+C10/$C$8*100</f>
        <v>0.30028877632665374</v>
      </c>
    </row>
    <row r="11" spans="1:9" s="336" customFormat="1" ht="20.100000000000001" customHeight="1">
      <c r="A11" s="131" t="s">
        <v>347</v>
      </c>
      <c r="B11" s="410">
        <v>8904445.4759999998</v>
      </c>
      <c r="C11" s="410">
        <v>8139904.4189999998</v>
      </c>
      <c r="D11" s="499">
        <f t="shared" si="0"/>
        <v>109.39250656574571</v>
      </c>
      <c r="E11" s="499">
        <f t="shared" si="1"/>
        <v>46.512510414845984</v>
      </c>
      <c r="F11" s="499">
        <f t="shared" si="2"/>
        <v>51.92476882495346</v>
      </c>
    </row>
    <row r="12" spans="1:9" s="336" customFormat="1" ht="20.100000000000001" customHeight="1">
      <c r="A12" s="130" t="s">
        <v>348</v>
      </c>
      <c r="B12" s="497">
        <v>188169.30600000001</v>
      </c>
      <c r="C12" s="497">
        <v>194765.73699999999</v>
      </c>
      <c r="D12" s="498">
        <f t="shared" si="0"/>
        <v>96.613146079179231</v>
      </c>
      <c r="E12" s="498">
        <f t="shared" si="1"/>
        <v>0.98290531720016361</v>
      </c>
      <c r="F12" s="498">
        <f t="shared" si="2"/>
        <v>1.2424182580253322</v>
      </c>
    </row>
    <row r="13" spans="1:9" s="336" customFormat="1" ht="20.100000000000001" customHeight="1">
      <c r="A13" s="130" t="s">
        <v>349</v>
      </c>
      <c r="B13" s="497">
        <v>835594.22400000005</v>
      </c>
      <c r="C13" s="497">
        <v>766015.98</v>
      </c>
      <c r="D13" s="498">
        <f t="shared" si="0"/>
        <v>109.0831321821772</v>
      </c>
      <c r="E13" s="498">
        <f t="shared" si="1"/>
        <v>4.3647395170354955</v>
      </c>
      <c r="F13" s="498">
        <f t="shared" si="2"/>
        <v>4.8864459126667015</v>
      </c>
    </row>
    <row r="14" spans="1:9" s="336" customFormat="1" ht="20.100000000000001" customHeight="1">
      <c r="A14" s="130" t="s">
        <v>350</v>
      </c>
      <c r="B14" s="497">
        <v>2762719.4709999999</v>
      </c>
      <c r="C14" s="497">
        <v>2564481.406</v>
      </c>
      <c r="D14" s="498">
        <f t="shared" si="0"/>
        <v>107.73014241928958</v>
      </c>
      <c r="E14" s="498">
        <f t="shared" si="1"/>
        <v>14.43110842943919</v>
      </c>
      <c r="F14" s="498">
        <f t="shared" si="2"/>
        <v>16.358927243865665</v>
      </c>
    </row>
    <row r="15" spans="1:9" s="336" customFormat="1" ht="35.1" customHeight="1">
      <c r="A15" s="408" t="s">
        <v>351</v>
      </c>
      <c r="B15" s="497">
        <v>828932.95200000005</v>
      </c>
      <c r="C15" s="497">
        <v>845628.29500000004</v>
      </c>
      <c r="D15" s="498">
        <f t="shared" si="0"/>
        <v>98.025687752087336</v>
      </c>
      <c r="E15" s="498">
        <f t="shared" si="1"/>
        <v>4.3299442584075214</v>
      </c>
      <c r="F15" s="498">
        <f t="shared" si="2"/>
        <v>5.3942959854937511</v>
      </c>
    </row>
    <row r="16" spans="1:9" s="336" customFormat="1" ht="20.100000000000001" customHeight="1">
      <c r="A16" s="130" t="s">
        <v>352</v>
      </c>
      <c r="B16" s="497">
        <v>24874.795999999998</v>
      </c>
      <c r="C16" s="497">
        <v>22536.475999999999</v>
      </c>
      <c r="D16" s="498">
        <f t="shared" si="0"/>
        <v>110.37571268906461</v>
      </c>
      <c r="E16" s="498">
        <f t="shared" si="1"/>
        <v>0.12993388652169105</v>
      </c>
      <c r="F16" s="498">
        <f t="shared" si="2"/>
        <v>0.14376106231636473</v>
      </c>
    </row>
    <row r="17" spans="1:6" s="336" customFormat="1" ht="20.100000000000001" customHeight="1">
      <c r="A17" s="130" t="s">
        <v>353</v>
      </c>
      <c r="B17" s="497">
        <v>113631.10400000001</v>
      </c>
      <c r="C17" s="497">
        <v>96591.58</v>
      </c>
      <c r="D17" s="498">
        <f t="shared" si="0"/>
        <v>117.64079643380924</v>
      </c>
      <c r="E17" s="498">
        <f t="shared" si="1"/>
        <v>0.5935538515560278</v>
      </c>
      <c r="F17" s="498">
        <f t="shared" si="2"/>
        <v>0.61616146870593835</v>
      </c>
    </row>
    <row r="18" spans="1:6" s="336" customFormat="1" ht="35.1" customHeight="1">
      <c r="A18" s="408" t="s">
        <v>354</v>
      </c>
      <c r="B18" s="497">
        <v>38049.631000000001</v>
      </c>
      <c r="C18" s="497">
        <v>29764.405999999999</v>
      </c>
      <c r="D18" s="498">
        <f t="shared" si="0"/>
        <v>127.83601661662591</v>
      </c>
      <c r="E18" s="498">
        <f t="shared" si="1"/>
        <v>0.1987528435025645</v>
      </c>
      <c r="F18" s="498">
        <f t="shared" si="2"/>
        <v>0.1898683106345278</v>
      </c>
    </row>
    <row r="19" spans="1:6" s="336" customFormat="1" ht="20.100000000000001" customHeight="1">
      <c r="A19" s="130" t="s">
        <v>355</v>
      </c>
      <c r="B19" s="497">
        <v>42178.472999999998</v>
      </c>
      <c r="C19" s="497">
        <v>43137.368000000002</v>
      </c>
      <c r="D19" s="498">
        <f t="shared" si="0"/>
        <v>97.777112873460425</v>
      </c>
      <c r="E19" s="498">
        <f t="shared" si="1"/>
        <v>0.22031991435990908</v>
      </c>
      <c r="F19" s="498">
        <f t="shared" si="2"/>
        <v>0.27517495855216934</v>
      </c>
    </row>
    <row r="20" spans="1:6" s="336" customFormat="1" ht="20.100000000000001" customHeight="1">
      <c r="A20" s="130" t="s">
        <v>356</v>
      </c>
      <c r="B20" s="497">
        <v>144288.42000000001</v>
      </c>
      <c r="C20" s="497">
        <v>135280.88500000001</v>
      </c>
      <c r="D20" s="498">
        <f t="shared" si="0"/>
        <v>106.65839449527552</v>
      </c>
      <c r="E20" s="498">
        <f t="shared" si="1"/>
        <v>0.75369282186973907</v>
      </c>
      <c r="F20" s="498">
        <f t="shared" si="2"/>
        <v>0.86296205931654868</v>
      </c>
    </row>
    <row r="21" spans="1:6" s="336" customFormat="1" ht="20.100000000000001" customHeight="1">
      <c r="A21" s="130" t="s">
        <v>357</v>
      </c>
      <c r="B21" s="497">
        <v>709621.16099999996</v>
      </c>
      <c r="C21" s="497">
        <v>801744.26899999997</v>
      </c>
      <c r="D21" s="498">
        <f t="shared" si="0"/>
        <v>88.509664295461278</v>
      </c>
      <c r="E21" s="498">
        <f t="shared" si="1"/>
        <v>3.7067172493299902</v>
      </c>
      <c r="F21" s="498">
        <f t="shared" si="2"/>
        <v>5.1143580663408645</v>
      </c>
    </row>
    <row r="22" spans="1:6" s="336" customFormat="1" ht="20.100000000000001" customHeight="1">
      <c r="A22" s="130" t="s">
        <v>358</v>
      </c>
      <c r="B22" s="497">
        <v>1827853.361</v>
      </c>
      <c r="C22" s="497">
        <v>1614244.871</v>
      </c>
      <c r="D22" s="498">
        <f t="shared" si="0"/>
        <v>113.23271913930088</v>
      </c>
      <c r="E22" s="498">
        <f t="shared" si="1"/>
        <v>9.5478206609801184</v>
      </c>
      <c r="F22" s="498">
        <f t="shared" si="2"/>
        <v>10.297331201812705</v>
      </c>
    </row>
    <row r="23" spans="1:6" s="336" customFormat="1" ht="20.100000000000001" customHeight="1">
      <c r="A23" s="130" t="s">
        <v>359</v>
      </c>
      <c r="B23" s="497">
        <v>1119703.4709999999</v>
      </c>
      <c r="C23" s="497">
        <v>973230.01500000001</v>
      </c>
      <c r="D23" s="498">
        <f t="shared" si="0"/>
        <v>115.05024030727206</v>
      </c>
      <c r="E23" s="498">
        <f t="shared" si="1"/>
        <v>5.8487886187632485</v>
      </c>
      <c r="F23" s="498">
        <f t="shared" si="2"/>
        <v>6.2082723507691089</v>
      </c>
    </row>
    <row r="24" spans="1:6" s="336" customFormat="1" ht="20.100000000000001" customHeight="1">
      <c r="A24" s="130" t="s">
        <v>360</v>
      </c>
      <c r="B24" s="500">
        <v>0</v>
      </c>
      <c r="C24" s="500">
        <v>0</v>
      </c>
      <c r="D24" s="500">
        <v>0</v>
      </c>
      <c r="E24" s="500">
        <v>0</v>
      </c>
      <c r="F24" s="500">
        <v>0</v>
      </c>
    </row>
    <row r="25" spans="1:6" s="336" customFormat="1" ht="20.100000000000001" customHeight="1">
      <c r="A25" s="130" t="s">
        <v>361</v>
      </c>
      <c r="B25" s="497">
        <v>268829.09899999999</v>
      </c>
      <c r="C25" s="497">
        <v>52483.127</v>
      </c>
      <c r="D25" s="498">
        <f t="shared" si="0"/>
        <v>512.22004931222943</v>
      </c>
      <c r="E25" s="498">
        <f t="shared" si="1"/>
        <v>1.4042330093157123</v>
      </c>
      <c r="F25" s="498">
        <f t="shared" si="2"/>
        <v>0.33479192093762511</v>
      </c>
    </row>
    <row r="26" spans="1:6" s="336" customFormat="1" ht="20.100000000000001" customHeight="1">
      <c r="A26" s="131" t="s">
        <v>362</v>
      </c>
      <c r="B26" s="501">
        <v>0</v>
      </c>
      <c r="C26" s="410">
        <v>1510</v>
      </c>
      <c r="D26" s="501">
        <f t="shared" si="0"/>
        <v>0</v>
      </c>
      <c r="E26" s="501">
        <f t="shared" si="1"/>
        <v>0</v>
      </c>
      <c r="F26" s="499">
        <f t="shared" si="2"/>
        <v>9.6323490903240938E-3</v>
      </c>
    </row>
    <row r="27" spans="1:6" s="336" customFormat="1" ht="20.100000000000001" customHeight="1">
      <c r="A27" s="131" t="s">
        <v>363</v>
      </c>
      <c r="B27" s="501">
        <v>0</v>
      </c>
      <c r="C27" s="501">
        <v>0</v>
      </c>
      <c r="D27" s="501">
        <v>0</v>
      </c>
      <c r="E27" s="501">
        <v>0</v>
      </c>
      <c r="F27" s="501">
        <v>0</v>
      </c>
    </row>
    <row r="28" spans="1:6" s="336" customFormat="1" ht="20.100000000000001" customHeight="1">
      <c r="A28" s="131" t="s">
        <v>364</v>
      </c>
      <c r="B28" s="410">
        <v>2268.2139999999999</v>
      </c>
      <c r="C28" s="410">
        <f>542.948+8746</f>
        <v>9288.9480000000003</v>
      </c>
      <c r="D28" s="499">
        <f t="shared" si="0"/>
        <v>24.418416380412506</v>
      </c>
      <c r="E28" s="499">
        <f t="shared" si="1"/>
        <v>1.1848051356196486E-2</v>
      </c>
      <c r="F28" s="499">
        <f t="shared" si="2"/>
        <v>5.9254562793289944E-2</v>
      </c>
    </row>
    <row r="29" spans="1:6" s="336" customFormat="1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</sheetData>
  <mergeCells count="1">
    <mergeCell ref="A1:F1"/>
  </mergeCells>
  <pageMargins left="0.75" right="0.25" top="0.5" bottom="0.5" header="0.3" footer="0.3"/>
  <pageSetup paperSize="9" orientation="portrait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P18" sqref="P17:P18"/>
    </sheetView>
  </sheetViews>
  <sheetFormatPr defaultColWidth="8" defaultRowHeight="15.75"/>
  <cols>
    <col min="1" max="1" width="35.5" style="414" customWidth="1"/>
    <col min="2" max="3" width="13.625" style="414" customWidth="1"/>
    <col min="4" max="4" width="17.625" style="414" customWidth="1"/>
    <col min="5" max="5" width="9.125" style="414" customWidth="1"/>
    <col min="6" max="16384" width="8" style="414"/>
  </cols>
  <sheetData>
    <row r="1" spans="1:13" ht="20.100000000000001" customHeight="1">
      <c r="A1" s="565" t="s">
        <v>365</v>
      </c>
      <c r="B1" s="565"/>
      <c r="C1" s="565"/>
      <c r="D1" s="565"/>
    </row>
    <row r="2" spans="1:13" ht="18" customHeight="1"/>
    <row r="3" spans="1:13" ht="18" customHeight="1">
      <c r="D3" s="415" t="s">
        <v>366</v>
      </c>
    </row>
    <row r="4" spans="1:13" ht="18" customHeight="1">
      <c r="A4" s="416"/>
      <c r="B4" s="399" t="s">
        <v>154</v>
      </c>
      <c r="C4" s="399" t="s">
        <v>146</v>
      </c>
      <c r="D4" s="399" t="s">
        <v>168</v>
      </c>
      <c r="E4" s="417"/>
      <c r="G4" s="418"/>
      <c r="I4" s="418"/>
      <c r="J4" s="419"/>
      <c r="K4" s="417"/>
      <c r="L4" s="418"/>
      <c r="M4" s="420"/>
    </row>
    <row r="5" spans="1:13" s="335" customFormat="1" ht="18" customHeight="1">
      <c r="A5" s="414"/>
      <c r="B5" s="400" t="s">
        <v>167</v>
      </c>
      <c r="C5" s="400" t="s">
        <v>147</v>
      </c>
      <c r="D5" s="400" t="s">
        <v>371</v>
      </c>
      <c r="E5" s="412"/>
      <c r="F5" s="413"/>
    </row>
    <row r="6" spans="1:13" s="335" customFormat="1" ht="20.100000000000001" customHeight="1">
      <c r="A6" s="414"/>
      <c r="D6" s="412"/>
      <c r="E6" s="412"/>
      <c r="F6" s="413"/>
    </row>
    <row r="7" spans="1:13" s="335" customFormat="1" ht="20.100000000000001" customHeight="1">
      <c r="A7" s="421" t="s">
        <v>127</v>
      </c>
      <c r="B7" s="425">
        <f>+B9+B10</f>
        <v>1154836</v>
      </c>
      <c r="C7" s="437">
        <f>+C9+C10</f>
        <v>1171232</v>
      </c>
      <c r="D7" s="431">
        <f>+C7/B7*100</f>
        <v>101.41976869442935</v>
      </c>
      <c r="E7" s="412"/>
      <c r="F7" s="413"/>
      <c r="G7" s="413"/>
    </row>
    <row r="8" spans="1:13" s="335" customFormat="1" ht="20.100000000000001" customHeight="1">
      <c r="A8" s="422" t="s">
        <v>128</v>
      </c>
      <c r="B8" s="426"/>
      <c r="C8" s="438"/>
      <c r="D8" s="432"/>
      <c r="E8" s="412"/>
      <c r="F8" s="413"/>
      <c r="G8" s="413"/>
    </row>
    <row r="9" spans="1:13" s="335" customFormat="1" ht="20.100000000000001" customHeight="1">
      <c r="A9" s="423" t="s">
        <v>367</v>
      </c>
      <c r="B9" s="427">
        <v>575460</v>
      </c>
      <c r="C9" s="438">
        <v>583719</v>
      </c>
      <c r="D9" s="433">
        <f>+C9/B9*100</f>
        <v>101.43519966635388</v>
      </c>
      <c r="E9" s="412"/>
      <c r="F9" s="413"/>
    </row>
    <row r="10" spans="1:13" s="335" customFormat="1" ht="20.100000000000001" customHeight="1">
      <c r="A10" s="423" t="s">
        <v>129</v>
      </c>
      <c r="B10" s="427">
        <v>579376</v>
      </c>
      <c r="C10" s="438">
        <v>587513</v>
      </c>
      <c r="D10" s="433">
        <f>+C10/B10*100</f>
        <v>101.40444202038054</v>
      </c>
      <c r="E10" s="412"/>
      <c r="F10" s="413"/>
      <c r="G10" s="335" t="s">
        <v>374</v>
      </c>
    </row>
    <row r="11" spans="1:13" ht="20.100000000000001" customHeight="1">
      <c r="A11" s="422" t="s">
        <v>130</v>
      </c>
      <c r="B11" s="428"/>
      <c r="C11" s="439"/>
      <c r="D11" s="434"/>
      <c r="E11" s="417"/>
      <c r="G11" s="418"/>
      <c r="I11" s="418"/>
      <c r="J11" s="419"/>
      <c r="K11" s="417"/>
      <c r="L11" s="418"/>
      <c r="M11" s="420"/>
    </row>
    <row r="12" spans="1:13" ht="20.100000000000001" customHeight="1">
      <c r="A12" s="423" t="s">
        <v>368</v>
      </c>
      <c r="B12" s="428">
        <v>295200</v>
      </c>
      <c r="C12" s="439">
        <v>350981</v>
      </c>
      <c r="D12" s="435">
        <f>+C12/B12*100</f>
        <v>118.89600271002709</v>
      </c>
      <c r="E12" s="417"/>
      <c r="G12" s="418"/>
      <c r="I12" s="418"/>
      <c r="J12" s="419"/>
      <c r="K12" s="417"/>
      <c r="L12" s="418"/>
      <c r="M12" s="420"/>
    </row>
    <row r="13" spans="1:13" ht="20.100000000000001" customHeight="1">
      <c r="A13" s="423" t="s">
        <v>131</v>
      </c>
      <c r="B13" s="428">
        <v>859636</v>
      </c>
      <c r="C13" s="439">
        <v>820251</v>
      </c>
      <c r="D13" s="435">
        <f>+C13/B13*100</f>
        <v>95.418409652457541</v>
      </c>
      <c r="E13" s="417"/>
      <c r="G13" s="418"/>
      <c r="I13" s="418"/>
      <c r="J13" s="419"/>
      <c r="K13" s="417"/>
      <c r="L13" s="418"/>
      <c r="M13" s="420"/>
    </row>
    <row r="14" spans="1:13" ht="20.100000000000001" customHeight="1">
      <c r="A14" s="421" t="s">
        <v>369</v>
      </c>
      <c r="B14" s="429">
        <v>647421</v>
      </c>
      <c r="C14" s="440">
        <v>656000</v>
      </c>
      <c r="D14" s="436">
        <f>+C14/B14*100</f>
        <v>101.32510375783301</v>
      </c>
      <c r="E14" s="417"/>
      <c r="F14" s="442"/>
      <c r="G14" s="442"/>
      <c r="I14" s="418"/>
      <c r="J14" s="419"/>
      <c r="K14" s="417"/>
      <c r="L14" s="418"/>
      <c r="M14" s="420"/>
    </row>
    <row r="15" spans="1:13" ht="20.100000000000001" customHeight="1">
      <c r="A15" s="422" t="s">
        <v>128</v>
      </c>
      <c r="B15" s="430"/>
      <c r="C15" s="430"/>
      <c r="D15" s="424"/>
      <c r="E15" s="417"/>
      <c r="F15" s="442"/>
      <c r="G15" s="442"/>
      <c r="I15" s="418"/>
      <c r="J15" s="419"/>
      <c r="K15" s="417"/>
      <c r="L15" s="418"/>
      <c r="M15" s="420"/>
    </row>
    <row r="16" spans="1:13" ht="20.100000000000001" customHeight="1">
      <c r="A16" s="423" t="s">
        <v>367</v>
      </c>
      <c r="B16" s="428">
        <v>318571</v>
      </c>
      <c r="C16" s="439">
        <v>323500</v>
      </c>
      <c r="D16" s="435">
        <f>+C16/B16*100</f>
        <v>101.54722181240604</v>
      </c>
      <c r="E16" s="417"/>
      <c r="G16" s="418"/>
      <c r="I16" s="418"/>
      <c r="J16" s="419"/>
      <c r="K16" s="417"/>
      <c r="L16" s="418"/>
      <c r="M16" s="420"/>
    </row>
    <row r="17" spans="1:13" ht="20.100000000000001" customHeight="1">
      <c r="A17" s="423" t="s">
        <v>129</v>
      </c>
      <c r="B17" s="428">
        <v>328850</v>
      </c>
      <c r="C17" s="439">
        <v>332500</v>
      </c>
      <c r="D17" s="435">
        <f t="shared" ref="D17:D24" si="0">+C17/B17*100</f>
        <v>101.1099285388475</v>
      </c>
      <c r="G17" s="418"/>
      <c r="I17" s="418"/>
      <c r="J17" s="419"/>
      <c r="K17" s="417"/>
      <c r="L17" s="418"/>
      <c r="M17" s="420"/>
    </row>
    <row r="18" spans="1:13" ht="20.100000000000001" customHeight="1">
      <c r="A18" s="422" t="s">
        <v>130</v>
      </c>
      <c r="B18" s="428"/>
      <c r="C18" s="439"/>
      <c r="D18" s="435"/>
      <c r="E18" s="417"/>
      <c r="G18" s="418"/>
      <c r="I18" s="418"/>
      <c r="J18" s="419"/>
      <c r="K18" s="417"/>
      <c r="L18" s="418"/>
      <c r="M18" s="420"/>
    </row>
    <row r="19" spans="1:13" ht="20.100000000000001" customHeight="1">
      <c r="A19" s="423" t="s">
        <v>368</v>
      </c>
      <c r="B19" s="428">
        <v>153448</v>
      </c>
      <c r="C19" s="439">
        <v>186000</v>
      </c>
      <c r="D19" s="435">
        <f t="shared" si="0"/>
        <v>121.21370105833897</v>
      </c>
      <c r="E19" s="417"/>
      <c r="G19" s="418"/>
      <c r="I19" s="418"/>
      <c r="J19" s="419"/>
      <c r="K19" s="417"/>
      <c r="L19" s="418"/>
      <c r="M19" s="420"/>
    </row>
    <row r="20" spans="1:13" ht="20.100000000000001" customHeight="1">
      <c r="A20" s="423" t="s">
        <v>131</v>
      </c>
      <c r="B20" s="428">
        <v>493973</v>
      </c>
      <c r="C20" s="439">
        <v>470000</v>
      </c>
      <c r="D20" s="435">
        <f t="shared" si="0"/>
        <v>95.146900741538502</v>
      </c>
      <c r="E20" s="417"/>
      <c r="G20" s="418"/>
      <c r="I20" s="418"/>
      <c r="J20" s="419"/>
      <c r="K20" s="417"/>
      <c r="L20" s="418"/>
      <c r="M20" s="420"/>
    </row>
    <row r="21" spans="1:13" ht="35.1" customHeight="1">
      <c r="A21" s="421" t="s">
        <v>370</v>
      </c>
      <c r="B21" s="429">
        <v>636928</v>
      </c>
      <c r="C21" s="440">
        <v>647000</v>
      </c>
      <c r="D21" s="441">
        <f t="shared" si="0"/>
        <v>101.5813404340836</v>
      </c>
      <c r="E21" s="417"/>
      <c r="F21" s="442"/>
      <c r="G21" s="418"/>
      <c r="I21" s="418"/>
      <c r="J21" s="419"/>
      <c r="K21" s="417"/>
      <c r="L21" s="418"/>
      <c r="M21" s="420"/>
    </row>
    <row r="22" spans="1:13" ht="20.100000000000001" customHeight="1">
      <c r="A22" s="423" t="s">
        <v>98</v>
      </c>
      <c r="B22" s="428">
        <v>181474</v>
      </c>
      <c r="C22" s="439">
        <v>182448</v>
      </c>
      <c r="D22" s="435">
        <f t="shared" si="0"/>
        <v>100.53671600339442</v>
      </c>
      <c r="E22" s="417"/>
      <c r="G22" s="418"/>
      <c r="I22" s="418"/>
      <c r="J22" s="419"/>
      <c r="K22" s="417"/>
      <c r="L22" s="418"/>
      <c r="M22" s="420"/>
    </row>
    <row r="23" spans="1:13" ht="20.100000000000001" customHeight="1">
      <c r="A23" s="423" t="s">
        <v>99</v>
      </c>
      <c r="B23" s="428">
        <v>280248</v>
      </c>
      <c r="C23" s="439">
        <v>286704</v>
      </c>
      <c r="D23" s="435">
        <f t="shared" si="0"/>
        <v>102.30367388884132</v>
      </c>
      <c r="G23" s="418"/>
      <c r="I23" s="418"/>
      <c r="J23" s="419"/>
      <c r="K23" s="417"/>
      <c r="L23" s="418"/>
      <c r="M23" s="420"/>
    </row>
    <row r="24" spans="1:13" ht="20.100000000000001" customHeight="1">
      <c r="A24" s="423" t="s">
        <v>100</v>
      </c>
      <c r="B24" s="428">
        <v>175206</v>
      </c>
      <c r="C24" s="439">
        <v>177848</v>
      </c>
      <c r="D24" s="435">
        <f t="shared" si="0"/>
        <v>101.5079392258256</v>
      </c>
      <c r="E24" s="417"/>
      <c r="G24" s="418"/>
      <c r="I24" s="418"/>
      <c r="J24" s="419"/>
      <c r="K24" s="417"/>
      <c r="L24" s="418"/>
      <c r="M24" s="420"/>
    </row>
    <row r="25" spans="1:13" ht="20.100000000000001" customHeight="1">
      <c r="A25" s="423"/>
    </row>
    <row r="26" spans="1:13" ht="20.100000000000001" customHeight="1">
      <c r="A26" s="423"/>
    </row>
    <row r="27" spans="1:13" ht="20.100000000000001" customHeight="1">
      <c r="A27" s="423"/>
    </row>
    <row r="28" spans="1:13" ht="20.100000000000001" customHeight="1"/>
    <row r="29" spans="1:13" ht="20.100000000000001" customHeight="1"/>
    <row r="30" spans="1:13" ht="20.100000000000001" customHeight="1"/>
    <row r="31" spans="1:13" ht="20.100000000000001" customHeight="1"/>
    <row r="32" spans="1:13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mergeCells count="1">
    <mergeCell ref="A1:D1"/>
  </mergeCells>
  <pageMargins left="0.75" right="0.5" top="0.5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4"/>
  <sheetViews>
    <sheetView topLeftCell="A19" workbookViewId="0">
      <selection activeCell="P18" sqref="P17:P18"/>
    </sheetView>
  </sheetViews>
  <sheetFormatPr defaultRowHeight="15.75"/>
  <cols>
    <col min="1" max="1" width="30.625" style="50" customWidth="1"/>
    <col min="2" max="2" width="10.625" style="50" customWidth="1"/>
    <col min="3" max="4" width="10.625" style="61" customWidth="1"/>
    <col min="5" max="5" width="15.625" style="62" customWidth="1"/>
    <col min="6" max="6" width="9.125" style="50" customWidth="1"/>
    <col min="7" max="7" width="11.25" style="50" customWidth="1"/>
    <col min="8" max="8" width="12.125" style="50" customWidth="1"/>
    <col min="9" max="9" width="9.625" style="50" bestFit="1" customWidth="1"/>
    <col min="10" max="12" width="9" style="50"/>
    <col min="14" max="256" width="9" style="50"/>
    <col min="257" max="257" width="34.75" style="50" customWidth="1"/>
    <col min="258" max="258" width="8.875" style="50" customWidth="1"/>
    <col min="259" max="259" width="11.75" style="50" customWidth="1"/>
    <col min="260" max="260" width="12" style="50" customWidth="1"/>
    <col min="261" max="261" width="11.75" style="50" customWidth="1"/>
    <col min="262" max="262" width="9.625" style="50" customWidth="1"/>
    <col min="263" max="263" width="5.75" style="50" customWidth="1"/>
    <col min="264" max="264" width="23.5" style="50" customWidth="1"/>
    <col min="265" max="265" width="12.125" style="50" customWidth="1"/>
    <col min="266" max="512" width="9" style="50"/>
    <col min="513" max="513" width="34.75" style="50" customWidth="1"/>
    <col min="514" max="514" width="8.875" style="50" customWidth="1"/>
    <col min="515" max="515" width="11.75" style="50" customWidth="1"/>
    <col min="516" max="516" width="12" style="50" customWidth="1"/>
    <col min="517" max="517" width="11.75" style="50" customWidth="1"/>
    <col min="518" max="518" width="9.625" style="50" customWidth="1"/>
    <col min="519" max="519" width="5.75" style="50" customWidth="1"/>
    <col min="520" max="520" width="23.5" style="50" customWidth="1"/>
    <col min="521" max="521" width="12.125" style="50" customWidth="1"/>
    <col min="522" max="768" width="9" style="50"/>
    <col min="769" max="769" width="34.75" style="50" customWidth="1"/>
    <col min="770" max="770" width="8.875" style="50" customWidth="1"/>
    <col min="771" max="771" width="11.75" style="50" customWidth="1"/>
    <col min="772" max="772" width="12" style="50" customWidth="1"/>
    <col min="773" max="773" width="11.75" style="50" customWidth="1"/>
    <col min="774" max="774" width="9.625" style="50" customWidth="1"/>
    <col min="775" max="775" width="5.75" style="50" customWidth="1"/>
    <col min="776" max="776" width="23.5" style="50" customWidth="1"/>
    <col min="777" max="777" width="12.125" style="50" customWidth="1"/>
    <col min="778" max="1024" width="9" style="50"/>
    <col min="1025" max="1025" width="34.75" style="50" customWidth="1"/>
    <col min="1026" max="1026" width="8.875" style="50" customWidth="1"/>
    <col min="1027" max="1027" width="11.75" style="50" customWidth="1"/>
    <col min="1028" max="1028" width="12" style="50" customWidth="1"/>
    <col min="1029" max="1029" width="11.75" style="50" customWidth="1"/>
    <col min="1030" max="1030" width="9.625" style="50" customWidth="1"/>
    <col min="1031" max="1031" width="5.75" style="50" customWidth="1"/>
    <col min="1032" max="1032" width="23.5" style="50" customWidth="1"/>
    <col min="1033" max="1033" width="12.125" style="50" customWidth="1"/>
    <col min="1034" max="1280" width="9" style="50"/>
    <col min="1281" max="1281" width="34.75" style="50" customWidth="1"/>
    <col min="1282" max="1282" width="8.875" style="50" customWidth="1"/>
    <col min="1283" max="1283" width="11.75" style="50" customWidth="1"/>
    <col min="1284" max="1284" width="12" style="50" customWidth="1"/>
    <col min="1285" max="1285" width="11.75" style="50" customWidth="1"/>
    <col min="1286" max="1286" width="9.625" style="50" customWidth="1"/>
    <col min="1287" max="1287" width="5.75" style="50" customWidth="1"/>
    <col min="1288" max="1288" width="23.5" style="50" customWidth="1"/>
    <col min="1289" max="1289" width="12.125" style="50" customWidth="1"/>
    <col min="1290" max="1536" width="9" style="50"/>
    <col min="1537" max="1537" width="34.75" style="50" customWidth="1"/>
    <col min="1538" max="1538" width="8.875" style="50" customWidth="1"/>
    <col min="1539" max="1539" width="11.75" style="50" customWidth="1"/>
    <col min="1540" max="1540" width="12" style="50" customWidth="1"/>
    <col min="1541" max="1541" width="11.75" style="50" customWidth="1"/>
    <col min="1542" max="1542" width="9.625" style="50" customWidth="1"/>
    <col min="1543" max="1543" width="5.75" style="50" customWidth="1"/>
    <col min="1544" max="1544" width="23.5" style="50" customWidth="1"/>
    <col min="1545" max="1545" width="12.125" style="50" customWidth="1"/>
    <col min="1546" max="1792" width="9" style="50"/>
    <col min="1793" max="1793" width="34.75" style="50" customWidth="1"/>
    <col min="1794" max="1794" width="8.875" style="50" customWidth="1"/>
    <col min="1795" max="1795" width="11.75" style="50" customWidth="1"/>
    <col min="1796" max="1796" width="12" style="50" customWidth="1"/>
    <col min="1797" max="1797" width="11.75" style="50" customWidth="1"/>
    <col min="1798" max="1798" width="9.625" style="50" customWidth="1"/>
    <col min="1799" max="1799" width="5.75" style="50" customWidth="1"/>
    <col min="1800" max="1800" width="23.5" style="50" customWidth="1"/>
    <col min="1801" max="1801" width="12.125" style="50" customWidth="1"/>
    <col min="1802" max="2048" width="9" style="50"/>
    <col min="2049" max="2049" width="34.75" style="50" customWidth="1"/>
    <col min="2050" max="2050" width="8.875" style="50" customWidth="1"/>
    <col min="2051" max="2051" width="11.75" style="50" customWidth="1"/>
    <col min="2052" max="2052" width="12" style="50" customWidth="1"/>
    <col min="2053" max="2053" width="11.75" style="50" customWidth="1"/>
    <col min="2054" max="2054" width="9.625" style="50" customWidth="1"/>
    <col min="2055" max="2055" width="5.75" style="50" customWidth="1"/>
    <col min="2056" max="2056" width="23.5" style="50" customWidth="1"/>
    <col min="2057" max="2057" width="12.125" style="50" customWidth="1"/>
    <col min="2058" max="2304" width="9" style="50"/>
    <col min="2305" max="2305" width="34.75" style="50" customWidth="1"/>
    <col min="2306" max="2306" width="8.875" style="50" customWidth="1"/>
    <col min="2307" max="2307" width="11.75" style="50" customWidth="1"/>
    <col min="2308" max="2308" width="12" style="50" customWidth="1"/>
    <col min="2309" max="2309" width="11.75" style="50" customWidth="1"/>
    <col min="2310" max="2310" width="9.625" style="50" customWidth="1"/>
    <col min="2311" max="2311" width="5.75" style="50" customWidth="1"/>
    <col min="2312" max="2312" width="23.5" style="50" customWidth="1"/>
    <col min="2313" max="2313" width="12.125" style="50" customWidth="1"/>
    <col min="2314" max="2560" width="9" style="50"/>
    <col min="2561" max="2561" width="34.75" style="50" customWidth="1"/>
    <col min="2562" max="2562" width="8.875" style="50" customWidth="1"/>
    <col min="2563" max="2563" width="11.75" style="50" customWidth="1"/>
    <col min="2564" max="2564" width="12" style="50" customWidth="1"/>
    <col min="2565" max="2565" width="11.75" style="50" customWidth="1"/>
    <col min="2566" max="2566" width="9.625" style="50" customWidth="1"/>
    <col min="2567" max="2567" width="5.75" style="50" customWidth="1"/>
    <col min="2568" max="2568" width="23.5" style="50" customWidth="1"/>
    <col min="2569" max="2569" width="12.125" style="50" customWidth="1"/>
    <col min="2570" max="2816" width="9" style="50"/>
    <col min="2817" max="2817" width="34.75" style="50" customWidth="1"/>
    <col min="2818" max="2818" width="8.875" style="50" customWidth="1"/>
    <col min="2819" max="2819" width="11.75" style="50" customWidth="1"/>
    <col min="2820" max="2820" width="12" style="50" customWidth="1"/>
    <col min="2821" max="2821" width="11.75" style="50" customWidth="1"/>
    <col min="2822" max="2822" width="9.625" style="50" customWidth="1"/>
    <col min="2823" max="2823" width="5.75" style="50" customWidth="1"/>
    <col min="2824" max="2824" width="23.5" style="50" customWidth="1"/>
    <col min="2825" max="2825" width="12.125" style="50" customWidth="1"/>
    <col min="2826" max="3072" width="9" style="50"/>
    <col min="3073" max="3073" width="34.75" style="50" customWidth="1"/>
    <col min="3074" max="3074" width="8.875" style="50" customWidth="1"/>
    <col min="3075" max="3075" width="11.75" style="50" customWidth="1"/>
    <col min="3076" max="3076" width="12" style="50" customWidth="1"/>
    <col min="3077" max="3077" width="11.75" style="50" customWidth="1"/>
    <col min="3078" max="3078" width="9.625" style="50" customWidth="1"/>
    <col min="3079" max="3079" width="5.75" style="50" customWidth="1"/>
    <col min="3080" max="3080" width="23.5" style="50" customWidth="1"/>
    <col min="3081" max="3081" width="12.125" style="50" customWidth="1"/>
    <col min="3082" max="3328" width="9" style="50"/>
    <col min="3329" max="3329" width="34.75" style="50" customWidth="1"/>
    <col min="3330" max="3330" width="8.875" style="50" customWidth="1"/>
    <col min="3331" max="3331" width="11.75" style="50" customWidth="1"/>
    <col min="3332" max="3332" width="12" style="50" customWidth="1"/>
    <col min="3333" max="3333" width="11.75" style="50" customWidth="1"/>
    <col min="3334" max="3334" width="9.625" style="50" customWidth="1"/>
    <col min="3335" max="3335" width="5.75" style="50" customWidth="1"/>
    <col min="3336" max="3336" width="23.5" style="50" customWidth="1"/>
    <col min="3337" max="3337" width="12.125" style="50" customWidth="1"/>
    <col min="3338" max="3584" width="9" style="50"/>
    <col min="3585" max="3585" width="34.75" style="50" customWidth="1"/>
    <col min="3586" max="3586" width="8.875" style="50" customWidth="1"/>
    <col min="3587" max="3587" width="11.75" style="50" customWidth="1"/>
    <col min="3588" max="3588" width="12" style="50" customWidth="1"/>
    <col min="3589" max="3589" width="11.75" style="50" customWidth="1"/>
    <col min="3590" max="3590" width="9.625" style="50" customWidth="1"/>
    <col min="3591" max="3591" width="5.75" style="50" customWidth="1"/>
    <col min="3592" max="3592" width="23.5" style="50" customWidth="1"/>
    <col min="3593" max="3593" width="12.125" style="50" customWidth="1"/>
    <col min="3594" max="3840" width="9" style="50"/>
    <col min="3841" max="3841" width="34.75" style="50" customWidth="1"/>
    <col min="3842" max="3842" width="8.875" style="50" customWidth="1"/>
    <col min="3843" max="3843" width="11.75" style="50" customWidth="1"/>
    <col min="3844" max="3844" width="12" style="50" customWidth="1"/>
    <col min="3845" max="3845" width="11.75" style="50" customWidth="1"/>
    <col min="3846" max="3846" width="9.625" style="50" customWidth="1"/>
    <col min="3847" max="3847" width="5.75" style="50" customWidth="1"/>
    <col min="3848" max="3848" width="23.5" style="50" customWidth="1"/>
    <col min="3849" max="3849" width="12.125" style="50" customWidth="1"/>
    <col min="3850" max="4096" width="9" style="50"/>
    <col min="4097" max="4097" width="34.75" style="50" customWidth="1"/>
    <col min="4098" max="4098" width="8.875" style="50" customWidth="1"/>
    <col min="4099" max="4099" width="11.75" style="50" customWidth="1"/>
    <col min="4100" max="4100" width="12" style="50" customWidth="1"/>
    <col min="4101" max="4101" width="11.75" style="50" customWidth="1"/>
    <col min="4102" max="4102" width="9.625" style="50" customWidth="1"/>
    <col min="4103" max="4103" width="5.75" style="50" customWidth="1"/>
    <col min="4104" max="4104" width="23.5" style="50" customWidth="1"/>
    <col min="4105" max="4105" width="12.125" style="50" customWidth="1"/>
    <col min="4106" max="4352" width="9" style="50"/>
    <col min="4353" max="4353" width="34.75" style="50" customWidth="1"/>
    <col min="4354" max="4354" width="8.875" style="50" customWidth="1"/>
    <col min="4355" max="4355" width="11.75" style="50" customWidth="1"/>
    <col min="4356" max="4356" width="12" style="50" customWidth="1"/>
    <col min="4357" max="4357" width="11.75" style="50" customWidth="1"/>
    <col min="4358" max="4358" width="9.625" style="50" customWidth="1"/>
    <col min="4359" max="4359" width="5.75" style="50" customWidth="1"/>
    <col min="4360" max="4360" width="23.5" style="50" customWidth="1"/>
    <col min="4361" max="4361" width="12.125" style="50" customWidth="1"/>
    <col min="4362" max="4608" width="9" style="50"/>
    <col min="4609" max="4609" width="34.75" style="50" customWidth="1"/>
    <col min="4610" max="4610" width="8.875" style="50" customWidth="1"/>
    <col min="4611" max="4611" width="11.75" style="50" customWidth="1"/>
    <col min="4612" max="4612" width="12" style="50" customWidth="1"/>
    <col min="4613" max="4613" width="11.75" style="50" customWidth="1"/>
    <col min="4614" max="4614" width="9.625" style="50" customWidth="1"/>
    <col min="4615" max="4615" width="5.75" style="50" customWidth="1"/>
    <col min="4616" max="4616" width="23.5" style="50" customWidth="1"/>
    <col min="4617" max="4617" width="12.125" style="50" customWidth="1"/>
    <col min="4618" max="4864" width="9" style="50"/>
    <col min="4865" max="4865" width="34.75" style="50" customWidth="1"/>
    <col min="4866" max="4866" width="8.875" style="50" customWidth="1"/>
    <col min="4867" max="4867" width="11.75" style="50" customWidth="1"/>
    <col min="4868" max="4868" width="12" style="50" customWidth="1"/>
    <col min="4869" max="4869" width="11.75" style="50" customWidth="1"/>
    <col min="4870" max="4870" width="9.625" style="50" customWidth="1"/>
    <col min="4871" max="4871" width="5.75" style="50" customWidth="1"/>
    <col min="4872" max="4872" width="23.5" style="50" customWidth="1"/>
    <col min="4873" max="4873" width="12.125" style="50" customWidth="1"/>
    <col min="4874" max="5120" width="9" style="50"/>
    <col min="5121" max="5121" width="34.75" style="50" customWidth="1"/>
    <col min="5122" max="5122" width="8.875" style="50" customWidth="1"/>
    <col min="5123" max="5123" width="11.75" style="50" customWidth="1"/>
    <col min="5124" max="5124" width="12" style="50" customWidth="1"/>
    <col min="5125" max="5125" width="11.75" style="50" customWidth="1"/>
    <col min="5126" max="5126" width="9.625" style="50" customWidth="1"/>
    <col min="5127" max="5127" width="5.75" style="50" customWidth="1"/>
    <col min="5128" max="5128" width="23.5" style="50" customWidth="1"/>
    <col min="5129" max="5129" width="12.125" style="50" customWidth="1"/>
    <col min="5130" max="5376" width="9" style="50"/>
    <col min="5377" max="5377" width="34.75" style="50" customWidth="1"/>
    <col min="5378" max="5378" width="8.875" style="50" customWidth="1"/>
    <col min="5379" max="5379" width="11.75" style="50" customWidth="1"/>
    <col min="5380" max="5380" width="12" style="50" customWidth="1"/>
    <col min="5381" max="5381" width="11.75" style="50" customWidth="1"/>
    <col min="5382" max="5382" width="9.625" style="50" customWidth="1"/>
    <col min="5383" max="5383" width="5.75" style="50" customWidth="1"/>
    <col min="5384" max="5384" width="23.5" style="50" customWidth="1"/>
    <col min="5385" max="5385" width="12.125" style="50" customWidth="1"/>
    <col min="5386" max="5632" width="9" style="50"/>
    <col min="5633" max="5633" width="34.75" style="50" customWidth="1"/>
    <col min="5634" max="5634" width="8.875" style="50" customWidth="1"/>
    <col min="5635" max="5635" width="11.75" style="50" customWidth="1"/>
    <col min="5636" max="5636" width="12" style="50" customWidth="1"/>
    <col min="5637" max="5637" width="11.75" style="50" customWidth="1"/>
    <col min="5638" max="5638" width="9.625" style="50" customWidth="1"/>
    <col min="5639" max="5639" width="5.75" style="50" customWidth="1"/>
    <col min="5640" max="5640" width="23.5" style="50" customWidth="1"/>
    <col min="5641" max="5641" width="12.125" style="50" customWidth="1"/>
    <col min="5642" max="5888" width="9" style="50"/>
    <col min="5889" max="5889" width="34.75" style="50" customWidth="1"/>
    <col min="5890" max="5890" width="8.875" style="50" customWidth="1"/>
    <col min="5891" max="5891" width="11.75" style="50" customWidth="1"/>
    <col min="5892" max="5892" width="12" style="50" customWidth="1"/>
    <col min="5893" max="5893" width="11.75" style="50" customWidth="1"/>
    <col min="5894" max="5894" width="9.625" style="50" customWidth="1"/>
    <col min="5895" max="5895" width="5.75" style="50" customWidth="1"/>
    <col min="5896" max="5896" width="23.5" style="50" customWidth="1"/>
    <col min="5897" max="5897" width="12.125" style="50" customWidth="1"/>
    <col min="5898" max="6144" width="9" style="50"/>
    <col min="6145" max="6145" width="34.75" style="50" customWidth="1"/>
    <col min="6146" max="6146" width="8.875" style="50" customWidth="1"/>
    <col min="6147" max="6147" width="11.75" style="50" customWidth="1"/>
    <col min="6148" max="6148" width="12" style="50" customWidth="1"/>
    <col min="6149" max="6149" width="11.75" style="50" customWidth="1"/>
    <col min="6150" max="6150" width="9.625" style="50" customWidth="1"/>
    <col min="6151" max="6151" width="5.75" style="50" customWidth="1"/>
    <col min="6152" max="6152" width="23.5" style="50" customWidth="1"/>
    <col min="6153" max="6153" width="12.125" style="50" customWidth="1"/>
    <col min="6154" max="6400" width="9" style="50"/>
    <col min="6401" max="6401" width="34.75" style="50" customWidth="1"/>
    <col min="6402" max="6402" width="8.875" style="50" customWidth="1"/>
    <col min="6403" max="6403" width="11.75" style="50" customWidth="1"/>
    <col min="6404" max="6404" width="12" style="50" customWidth="1"/>
    <col min="6405" max="6405" width="11.75" style="50" customWidth="1"/>
    <col min="6406" max="6406" width="9.625" style="50" customWidth="1"/>
    <col min="6407" max="6407" width="5.75" style="50" customWidth="1"/>
    <col min="6408" max="6408" width="23.5" style="50" customWidth="1"/>
    <col min="6409" max="6409" width="12.125" style="50" customWidth="1"/>
    <col min="6410" max="6656" width="9" style="50"/>
    <col min="6657" max="6657" width="34.75" style="50" customWidth="1"/>
    <col min="6658" max="6658" width="8.875" style="50" customWidth="1"/>
    <col min="6659" max="6659" width="11.75" style="50" customWidth="1"/>
    <col min="6660" max="6660" width="12" style="50" customWidth="1"/>
    <col min="6661" max="6661" width="11.75" style="50" customWidth="1"/>
    <col min="6662" max="6662" width="9.625" style="50" customWidth="1"/>
    <col min="6663" max="6663" width="5.75" style="50" customWidth="1"/>
    <col min="6664" max="6664" width="23.5" style="50" customWidth="1"/>
    <col min="6665" max="6665" width="12.125" style="50" customWidth="1"/>
    <col min="6666" max="6912" width="9" style="50"/>
    <col min="6913" max="6913" width="34.75" style="50" customWidth="1"/>
    <col min="6914" max="6914" width="8.875" style="50" customWidth="1"/>
    <col min="6915" max="6915" width="11.75" style="50" customWidth="1"/>
    <col min="6916" max="6916" width="12" style="50" customWidth="1"/>
    <col min="6917" max="6917" width="11.75" style="50" customWidth="1"/>
    <col min="6918" max="6918" width="9.625" style="50" customWidth="1"/>
    <col min="6919" max="6919" width="5.75" style="50" customWidth="1"/>
    <col min="6920" max="6920" width="23.5" style="50" customWidth="1"/>
    <col min="6921" max="6921" width="12.125" style="50" customWidth="1"/>
    <col min="6922" max="7168" width="9" style="50"/>
    <col min="7169" max="7169" width="34.75" style="50" customWidth="1"/>
    <col min="7170" max="7170" width="8.875" style="50" customWidth="1"/>
    <col min="7171" max="7171" width="11.75" style="50" customWidth="1"/>
    <col min="7172" max="7172" width="12" style="50" customWidth="1"/>
    <col min="7173" max="7173" width="11.75" style="50" customWidth="1"/>
    <col min="7174" max="7174" width="9.625" style="50" customWidth="1"/>
    <col min="7175" max="7175" width="5.75" style="50" customWidth="1"/>
    <col min="7176" max="7176" width="23.5" style="50" customWidth="1"/>
    <col min="7177" max="7177" width="12.125" style="50" customWidth="1"/>
    <col min="7178" max="7424" width="9" style="50"/>
    <col min="7425" max="7425" width="34.75" style="50" customWidth="1"/>
    <col min="7426" max="7426" width="8.875" style="50" customWidth="1"/>
    <col min="7427" max="7427" width="11.75" style="50" customWidth="1"/>
    <col min="7428" max="7428" width="12" style="50" customWidth="1"/>
    <col min="7429" max="7429" width="11.75" style="50" customWidth="1"/>
    <col min="7430" max="7430" width="9.625" style="50" customWidth="1"/>
    <col min="7431" max="7431" width="5.75" style="50" customWidth="1"/>
    <col min="7432" max="7432" width="23.5" style="50" customWidth="1"/>
    <col min="7433" max="7433" width="12.125" style="50" customWidth="1"/>
    <col min="7434" max="7680" width="9" style="50"/>
    <col min="7681" max="7681" width="34.75" style="50" customWidth="1"/>
    <col min="7682" max="7682" width="8.875" style="50" customWidth="1"/>
    <col min="7683" max="7683" width="11.75" style="50" customWidth="1"/>
    <col min="7684" max="7684" width="12" style="50" customWidth="1"/>
    <col min="7685" max="7685" width="11.75" style="50" customWidth="1"/>
    <col min="7686" max="7686" width="9.625" style="50" customWidth="1"/>
    <col min="7687" max="7687" width="5.75" style="50" customWidth="1"/>
    <col min="7688" max="7688" width="23.5" style="50" customWidth="1"/>
    <col min="7689" max="7689" width="12.125" style="50" customWidth="1"/>
    <col min="7690" max="7936" width="9" style="50"/>
    <col min="7937" max="7937" width="34.75" style="50" customWidth="1"/>
    <col min="7938" max="7938" width="8.875" style="50" customWidth="1"/>
    <col min="7939" max="7939" width="11.75" style="50" customWidth="1"/>
    <col min="7940" max="7940" width="12" style="50" customWidth="1"/>
    <col min="7941" max="7941" width="11.75" style="50" customWidth="1"/>
    <col min="7942" max="7942" width="9.625" style="50" customWidth="1"/>
    <col min="7943" max="7943" width="5.75" style="50" customWidth="1"/>
    <col min="7944" max="7944" width="23.5" style="50" customWidth="1"/>
    <col min="7945" max="7945" width="12.125" style="50" customWidth="1"/>
    <col min="7946" max="8192" width="9" style="50"/>
    <col min="8193" max="8193" width="34.75" style="50" customWidth="1"/>
    <col min="8194" max="8194" width="8.875" style="50" customWidth="1"/>
    <col min="8195" max="8195" width="11.75" style="50" customWidth="1"/>
    <col min="8196" max="8196" width="12" style="50" customWidth="1"/>
    <col min="8197" max="8197" width="11.75" style="50" customWidth="1"/>
    <col min="8198" max="8198" width="9.625" style="50" customWidth="1"/>
    <col min="8199" max="8199" width="5.75" style="50" customWidth="1"/>
    <col min="8200" max="8200" width="23.5" style="50" customWidth="1"/>
    <col min="8201" max="8201" width="12.125" style="50" customWidth="1"/>
    <col min="8202" max="8448" width="9" style="50"/>
    <col min="8449" max="8449" width="34.75" style="50" customWidth="1"/>
    <col min="8450" max="8450" width="8.875" style="50" customWidth="1"/>
    <col min="8451" max="8451" width="11.75" style="50" customWidth="1"/>
    <col min="8452" max="8452" width="12" style="50" customWidth="1"/>
    <col min="8453" max="8453" width="11.75" style="50" customWidth="1"/>
    <col min="8454" max="8454" width="9.625" style="50" customWidth="1"/>
    <col min="8455" max="8455" width="5.75" style="50" customWidth="1"/>
    <col min="8456" max="8456" width="23.5" style="50" customWidth="1"/>
    <col min="8457" max="8457" width="12.125" style="50" customWidth="1"/>
    <col min="8458" max="8704" width="9" style="50"/>
    <col min="8705" max="8705" width="34.75" style="50" customWidth="1"/>
    <col min="8706" max="8706" width="8.875" style="50" customWidth="1"/>
    <col min="8707" max="8707" width="11.75" style="50" customWidth="1"/>
    <col min="8708" max="8708" width="12" style="50" customWidth="1"/>
    <col min="8709" max="8709" width="11.75" style="50" customWidth="1"/>
    <col min="8710" max="8710" width="9.625" style="50" customWidth="1"/>
    <col min="8711" max="8711" width="5.75" style="50" customWidth="1"/>
    <col min="8712" max="8712" width="23.5" style="50" customWidth="1"/>
    <col min="8713" max="8713" width="12.125" style="50" customWidth="1"/>
    <col min="8714" max="8960" width="9" style="50"/>
    <col min="8961" max="8961" width="34.75" style="50" customWidth="1"/>
    <col min="8962" max="8962" width="8.875" style="50" customWidth="1"/>
    <col min="8963" max="8963" width="11.75" style="50" customWidth="1"/>
    <col min="8964" max="8964" width="12" style="50" customWidth="1"/>
    <col min="8965" max="8965" width="11.75" style="50" customWidth="1"/>
    <col min="8966" max="8966" width="9.625" style="50" customWidth="1"/>
    <col min="8967" max="8967" width="5.75" style="50" customWidth="1"/>
    <col min="8968" max="8968" width="23.5" style="50" customWidth="1"/>
    <col min="8969" max="8969" width="12.125" style="50" customWidth="1"/>
    <col min="8970" max="9216" width="9" style="50"/>
    <col min="9217" max="9217" width="34.75" style="50" customWidth="1"/>
    <col min="9218" max="9218" width="8.875" style="50" customWidth="1"/>
    <col min="9219" max="9219" width="11.75" style="50" customWidth="1"/>
    <col min="9220" max="9220" width="12" style="50" customWidth="1"/>
    <col min="9221" max="9221" width="11.75" style="50" customWidth="1"/>
    <col min="9222" max="9222" width="9.625" style="50" customWidth="1"/>
    <col min="9223" max="9223" width="5.75" style="50" customWidth="1"/>
    <col min="9224" max="9224" width="23.5" style="50" customWidth="1"/>
    <col min="9225" max="9225" width="12.125" style="50" customWidth="1"/>
    <col min="9226" max="9472" width="9" style="50"/>
    <col min="9473" max="9473" width="34.75" style="50" customWidth="1"/>
    <col min="9474" max="9474" width="8.875" style="50" customWidth="1"/>
    <col min="9475" max="9475" width="11.75" style="50" customWidth="1"/>
    <col min="9476" max="9476" width="12" style="50" customWidth="1"/>
    <col min="9477" max="9477" width="11.75" style="50" customWidth="1"/>
    <col min="9478" max="9478" width="9.625" style="50" customWidth="1"/>
    <col min="9479" max="9479" width="5.75" style="50" customWidth="1"/>
    <col min="9480" max="9480" width="23.5" style="50" customWidth="1"/>
    <col min="9481" max="9481" width="12.125" style="50" customWidth="1"/>
    <col min="9482" max="9728" width="9" style="50"/>
    <col min="9729" max="9729" width="34.75" style="50" customWidth="1"/>
    <col min="9730" max="9730" width="8.875" style="50" customWidth="1"/>
    <col min="9731" max="9731" width="11.75" style="50" customWidth="1"/>
    <col min="9732" max="9732" width="12" style="50" customWidth="1"/>
    <col min="9733" max="9733" width="11.75" style="50" customWidth="1"/>
    <col min="9734" max="9734" width="9.625" style="50" customWidth="1"/>
    <col min="9735" max="9735" width="5.75" style="50" customWidth="1"/>
    <col min="9736" max="9736" width="23.5" style="50" customWidth="1"/>
    <col min="9737" max="9737" width="12.125" style="50" customWidth="1"/>
    <col min="9738" max="9984" width="9" style="50"/>
    <col min="9985" max="9985" width="34.75" style="50" customWidth="1"/>
    <col min="9986" max="9986" width="8.875" style="50" customWidth="1"/>
    <col min="9987" max="9987" width="11.75" style="50" customWidth="1"/>
    <col min="9988" max="9988" width="12" style="50" customWidth="1"/>
    <col min="9989" max="9989" width="11.75" style="50" customWidth="1"/>
    <col min="9990" max="9990" width="9.625" style="50" customWidth="1"/>
    <col min="9991" max="9991" width="5.75" style="50" customWidth="1"/>
    <col min="9992" max="9992" width="23.5" style="50" customWidth="1"/>
    <col min="9993" max="9993" width="12.125" style="50" customWidth="1"/>
    <col min="9994" max="10240" width="9" style="50"/>
    <col min="10241" max="10241" width="34.75" style="50" customWidth="1"/>
    <col min="10242" max="10242" width="8.875" style="50" customWidth="1"/>
    <col min="10243" max="10243" width="11.75" style="50" customWidth="1"/>
    <col min="10244" max="10244" width="12" style="50" customWidth="1"/>
    <col min="10245" max="10245" width="11.75" style="50" customWidth="1"/>
    <col min="10246" max="10246" width="9.625" style="50" customWidth="1"/>
    <col min="10247" max="10247" width="5.75" style="50" customWidth="1"/>
    <col min="10248" max="10248" width="23.5" style="50" customWidth="1"/>
    <col min="10249" max="10249" width="12.125" style="50" customWidth="1"/>
    <col min="10250" max="10496" width="9" style="50"/>
    <col min="10497" max="10497" width="34.75" style="50" customWidth="1"/>
    <col min="10498" max="10498" width="8.875" style="50" customWidth="1"/>
    <col min="10499" max="10499" width="11.75" style="50" customWidth="1"/>
    <col min="10500" max="10500" width="12" style="50" customWidth="1"/>
    <col min="10501" max="10501" width="11.75" style="50" customWidth="1"/>
    <col min="10502" max="10502" width="9.625" style="50" customWidth="1"/>
    <col min="10503" max="10503" width="5.75" style="50" customWidth="1"/>
    <col min="10504" max="10504" width="23.5" style="50" customWidth="1"/>
    <col min="10505" max="10505" width="12.125" style="50" customWidth="1"/>
    <col min="10506" max="10752" width="9" style="50"/>
    <col min="10753" max="10753" width="34.75" style="50" customWidth="1"/>
    <col min="10754" max="10754" width="8.875" style="50" customWidth="1"/>
    <col min="10755" max="10755" width="11.75" style="50" customWidth="1"/>
    <col min="10756" max="10756" width="12" style="50" customWidth="1"/>
    <col min="10757" max="10757" width="11.75" style="50" customWidth="1"/>
    <col min="10758" max="10758" width="9.625" style="50" customWidth="1"/>
    <col min="10759" max="10759" width="5.75" style="50" customWidth="1"/>
    <col min="10760" max="10760" width="23.5" style="50" customWidth="1"/>
    <col min="10761" max="10761" width="12.125" style="50" customWidth="1"/>
    <col min="10762" max="11008" width="9" style="50"/>
    <col min="11009" max="11009" width="34.75" style="50" customWidth="1"/>
    <col min="11010" max="11010" width="8.875" style="50" customWidth="1"/>
    <col min="11011" max="11011" width="11.75" style="50" customWidth="1"/>
    <col min="11012" max="11012" width="12" style="50" customWidth="1"/>
    <col min="11013" max="11013" width="11.75" style="50" customWidth="1"/>
    <col min="11014" max="11014" width="9.625" style="50" customWidth="1"/>
    <col min="11015" max="11015" width="5.75" style="50" customWidth="1"/>
    <col min="11016" max="11016" width="23.5" style="50" customWidth="1"/>
    <col min="11017" max="11017" width="12.125" style="50" customWidth="1"/>
    <col min="11018" max="11264" width="9" style="50"/>
    <col min="11265" max="11265" width="34.75" style="50" customWidth="1"/>
    <col min="11266" max="11266" width="8.875" style="50" customWidth="1"/>
    <col min="11267" max="11267" width="11.75" style="50" customWidth="1"/>
    <col min="11268" max="11268" width="12" style="50" customWidth="1"/>
    <col min="11269" max="11269" width="11.75" style="50" customWidth="1"/>
    <col min="11270" max="11270" width="9.625" style="50" customWidth="1"/>
    <col min="11271" max="11271" width="5.75" style="50" customWidth="1"/>
    <col min="11272" max="11272" width="23.5" style="50" customWidth="1"/>
    <col min="11273" max="11273" width="12.125" style="50" customWidth="1"/>
    <col min="11274" max="11520" width="9" style="50"/>
    <col min="11521" max="11521" width="34.75" style="50" customWidth="1"/>
    <col min="11522" max="11522" width="8.875" style="50" customWidth="1"/>
    <col min="11523" max="11523" width="11.75" style="50" customWidth="1"/>
    <col min="11524" max="11524" width="12" style="50" customWidth="1"/>
    <col min="11525" max="11525" width="11.75" style="50" customWidth="1"/>
    <col min="11526" max="11526" width="9.625" style="50" customWidth="1"/>
    <col min="11527" max="11527" width="5.75" style="50" customWidth="1"/>
    <col min="11528" max="11528" width="23.5" style="50" customWidth="1"/>
    <col min="11529" max="11529" width="12.125" style="50" customWidth="1"/>
    <col min="11530" max="11776" width="9" style="50"/>
    <col min="11777" max="11777" width="34.75" style="50" customWidth="1"/>
    <col min="11778" max="11778" width="8.875" style="50" customWidth="1"/>
    <col min="11779" max="11779" width="11.75" style="50" customWidth="1"/>
    <col min="11780" max="11780" width="12" style="50" customWidth="1"/>
    <col min="11781" max="11781" width="11.75" style="50" customWidth="1"/>
    <col min="11782" max="11782" width="9.625" style="50" customWidth="1"/>
    <col min="11783" max="11783" width="5.75" style="50" customWidth="1"/>
    <col min="11784" max="11784" width="23.5" style="50" customWidth="1"/>
    <col min="11785" max="11785" width="12.125" style="50" customWidth="1"/>
    <col min="11786" max="12032" width="9" style="50"/>
    <col min="12033" max="12033" width="34.75" style="50" customWidth="1"/>
    <col min="12034" max="12034" width="8.875" style="50" customWidth="1"/>
    <col min="12035" max="12035" width="11.75" style="50" customWidth="1"/>
    <col min="12036" max="12036" width="12" style="50" customWidth="1"/>
    <col min="12037" max="12037" width="11.75" style="50" customWidth="1"/>
    <col min="12038" max="12038" width="9.625" style="50" customWidth="1"/>
    <col min="12039" max="12039" width="5.75" style="50" customWidth="1"/>
    <col min="12040" max="12040" width="23.5" style="50" customWidth="1"/>
    <col min="12041" max="12041" width="12.125" style="50" customWidth="1"/>
    <col min="12042" max="12288" width="9" style="50"/>
    <col min="12289" max="12289" width="34.75" style="50" customWidth="1"/>
    <col min="12290" max="12290" width="8.875" style="50" customWidth="1"/>
    <col min="12291" max="12291" width="11.75" style="50" customWidth="1"/>
    <col min="12292" max="12292" width="12" style="50" customWidth="1"/>
    <col min="12293" max="12293" width="11.75" style="50" customWidth="1"/>
    <col min="12294" max="12294" width="9.625" style="50" customWidth="1"/>
    <col min="12295" max="12295" width="5.75" style="50" customWidth="1"/>
    <col min="12296" max="12296" width="23.5" style="50" customWidth="1"/>
    <col min="12297" max="12297" width="12.125" style="50" customWidth="1"/>
    <col min="12298" max="12544" width="9" style="50"/>
    <col min="12545" max="12545" width="34.75" style="50" customWidth="1"/>
    <col min="12546" max="12546" width="8.875" style="50" customWidth="1"/>
    <col min="12547" max="12547" width="11.75" style="50" customWidth="1"/>
    <col min="12548" max="12548" width="12" style="50" customWidth="1"/>
    <col min="12549" max="12549" width="11.75" style="50" customWidth="1"/>
    <col min="12550" max="12550" width="9.625" style="50" customWidth="1"/>
    <col min="12551" max="12551" width="5.75" style="50" customWidth="1"/>
    <col min="12552" max="12552" width="23.5" style="50" customWidth="1"/>
    <col min="12553" max="12553" width="12.125" style="50" customWidth="1"/>
    <col min="12554" max="12800" width="9" style="50"/>
    <col min="12801" max="12801" width="34.75" style="50" customWidth="1"/>
    <col min="12802" max="12802" width="8.875" style="50" customWidth="1"/>
    <col min="12803" max="12803" width="11.75" style="50" customWidth="1"/>
    <col min="12804" max="12804" width="12" style="50" customWidth="1"/>
    <col min="12805" max="12805" width="11.75" style="50" customWidth="1"/>
    <col min="12806" max="12806" width="9.625" style="50" customWidth="1"/>
    <col min="12807" max="12807" width="5.75" style="50" customWidth="1"/>
    <col min="12808" max="12808" width="23.5" style="50" customWidth="1"/>
    <col min="12809" max="12809" width="12.125" style="50" customWidth="1"/>
    <col min="12810" max="13056" width="9" style="50"/>
    <col min="13057" max="13057" width="34.75" style="50" customWidth="1"/>
    <col min="13058" max="13058" width="8.875" style="50" customWidth="1"/>
    <col min="13059" max="13059" width="11.75" style="50" customWidth="1"/>
    <col min="13060" max="13060" width="12" style="50" customWidth="1"/>
    <col min="13061" max="13061" width="11.75" style="50" customWidth="1"/>
    <col min="13062" max="13062" width="9.625" style="50" customWidth="1"/>
    <col min="13063" max="13063" width="5.75" style="50" customWidth="1"/>
    <col min="13064" max="13064" width="23.5" style="50" customWidth="1"/>
    <col min="13065" max="13065" width="12.125" style="50" customWidth="1"/>
    <col min="13066" max="13312" width="9" style="50"/>
    <col min="13313" max="13313" width="34.75" style="50" customWidth="1"/>
    <col min="13314" max="13314" width="8.875" style="50" customWidth="1"/>
    <col min="13315" max="13315" width="11.75" style="50" customWidth="1"/>
    <col min="13316" max="13316" width="12" style="50" customWidth="1"/>
    <col min="13317" max="13317" width="11.75" style="50" customWidth="1"/>
    <col min="13318" max="13318" width="9.625" style="50" customWidth="1"/>
    <col min="13319" max="13319" width="5.75" style="50" customWidth="1"/>
    <col min="13320" max="13320" width="23.5" style="50" customWidth="1"/>
    <col min="13321" max="13321" width="12.125" style="50" customWidth="1"/>
    <col min="13322" max="13568" width="9" style="50"/>
    <col min="13569" max="13569" width="34.75" style="50" customWidth="1"/>
    <col min="13570" max="13570" width="8.875" style="50" customWidth="1"/>
    <col min="13571" max="13571" width="11.75" style="50" customWidth="1"/>
    <col min="13572" max="13572" width="12" style="50" customWidth="1"/>
    <col min="13573" max="13573" width="11.75" style="50" customWidth="1"/>
    <col min="13574" max="13574" width="9.625" style="50" customWidth="1"/>
    <col min="13575" max="13575" width="5.75" style="50" customWidth="1"/>
    <col min="13576" max="13576" width="23.5" style="50" customWidth="1"/>
    <col min="13577" max="13577" width="12.125" style="50" customWidth="1"/>
    <col min="13578" max="13824" width="9" style="50"/>
    <col min="13825" max="13825" width="34.75" style="50" customWidth="1"/>
    <col min="13826" max="13826" width="8.875" style="50" customWidth="1"/>
    <col min="13827" max="13827" width="11.75" style="50" customWidth="1"/>
    <col min="13828" max="13828" width="12" style="50" customWidth="1"/>
    <col min="13829" max="13829" width="11.75" style="50" customWidth="1"/>
    <col min="13830" max="13830" width="9.625" style="50" customWidth="1"/>
    <col min="13831" max="13831" width="5.75" style="50" customWidth="1"/>
    <col min="13832" max="13832" width="23.5" style="50" customWidth="1"/>
    <col min="13833" max="13833" width="12.125" style="50" customWidth="1"/>
    <col min="13834" max="14080" width="9" style="50"/>
    <col min="14081" max="14081" width="34.75" style="50" customWidth="1"/>
    <col min="14082" max="14082" width="8.875" style="50" customWidth="1"/>
    <col min="14083" max="14083" width="11.75" style="50" customWidth="1"/>
    <col min="14084" max="14084" width="12" style="50" customWidth="1"/>
    <col min="14085" max="14085" width="11.75" style="50" customWidth="1"/>
    <col min="14086" max="14086" width="9.625" style="50" customWidth="1"/>
    <col min="14087" max="14087" width="5.75" style="50" customWidth="1"/>
    <col min="14088" max="14088" width="23.5" style="50" customWidth="1"/>
    <col min="14089" max="14089" width="12.125" style="50" customWidth="1"/>
    <col min="14090" max="14336" width="9" style="50"/>
    <col min="14337" max="14337" width="34.75" style="50" customWidth="1"/>
    <col min="14338" max="14338" width="8.875" style="50" customWidth="1"/>
    <col min="14339" max="14339" width="11.75" style="50" customWidth="1"/>
    <col min="14340" max="14340" width="12" style="50" customWidth="1"/>
    <col min="14341" max="14341" width="11.75" style="50" customWidth="1"/>
    <col min="14342" max="14342" width="9.625" style="50" customWidth="1"/>
    <col min="14343" max="14343" width="5.75" style="50" customWidth="1"/>
    <col min="14344" max="14344" width="23.5" style="50" customWidth="1"/>
    <col min="14345" max="14345" width="12.125" style="50" customWidth="1"/>
    <col min="14346" max="14592" width="9" style="50"/>
    <col min="14593" max="14593" width="34.75" style="50" customWidth="1"/>
    <col min="14594" max="14594" width="8.875" style="50" customWidth="1"/>
    <col min="14595" max="14595" width="11.75" style="50" customWidth="1"/>
    <col min="14596" max="14596" width="12" style="50" customWidth="1"/>
    <col min="14597" max="14597" width="11.75" style="50" customWidth="1"/>
    <col min="14598" max="14598" width="9.625" style="50" customWidth="1"/>
    <col min="14599" max="14599" width="5.75" style="50" customWidth="1"/>
    <col min="14600" max="14600" width="23.5" style="50" customWidth="1"/>
    <col min="14601" max="14601" width="12.125" style="50" customWidth="1"/>
    <col min="14602" max="14848" width="9" style="50"/>
    <col min="14849" max="14849" width="34.75" style="50" customWidth="1"/>
    <col min="14850" max="14850" width="8.875" style="50" customWidth="1"/>
    <col min="14851" max="14851" width="11.75" style="50" customWidth="1"/>
    <col min="14852" max="14852" width="12" style="50" customWidth="1"/>
    <col min="14853" max="14853" width="11.75" style="50" customWidth="1"/>
    <col min="14854" max="14854" width="9.625" style="50" customWidth="1"/>
    <col min="14855" max="14855" width="5.75" style="50" customWidth="1"/>
    <col min="14856" max="14856" width="23.5" style="50" customWidth="1"/>
    <col min="14857" max="14857" width="12.125" style="50" customWidth="1"/>
    <col min="14858" max="15104" width="9" style="50"/>
    <col min="15105" max="15105" width="34.75" style="50" customWidth="1"/>
    <col min="15106" max="15106" width="8.875" style="50" customWidth="1"/>
    <col min="15107" max="15107" width="11.75" style="50" customWidth="1"/>
    <col min="15108" max="15108" width="12" style="50" customWidth="1"/>
    <col min="15109" max="15109" width="11.75" style="50" customWidth="1"/>
    <col min="15110" max="15110" width="9.625" style="50" customWidth="1"/>
    <col min="15111" max="15111" width="5.75" style="50" customWidth="1"/>
    <col min="15112" max="15112" width="23.5" style="50" customWidth="1"/>
    <col min="15113" max="15113" width="12.125" style="50" customWidth="1"/>
    <col min="15114" max="15360" width="9" style="50"/>
    <col min="15361" max="15361" width="34.75" style="50" customWidth="1"/>
    <col min="15362" max="15362" width="8.875" style="50" customWidth="1"/>
    <col min="15363" max="15363" width="11.75" style="50" customWidth="1"/>
    <col min="15364" max="15364" width="12" style="50" customWidth="1"/>
    <col min="15365" max="15365" width="11.75" style="50" customWidth="1"/>
    <col min="15366" max="15366" width="9.625" style="50" customWidth="1"/>
    <col min="15367" max="15367" width="5.75" style="50" customWidth="1"/>
    <col min="15368" max="15368" width="23.5" style="50" customWidth="1"/>
    <col min="15369" max="15369" width="12.125" style="50" customWidth="1"/>
    <col min="15370" max="15616" width="9" style="50"/>
    <col min="15617" max="15617" width="34.75" style="50" customWidth="1"/>
    <col min="15618" max="15618" width="8.875" style="50" customWidth="1"/>
    <col min="15619" max="15619" width="11.75" style="50" customWidth="1"/>
    <col min="15620" max="15620" width="12" style="50" customWidth="1"/>
    <col min="15621" max="15621" width="11.75" style="50" customWidth="1"/>
    <col min="15622" max="15622" width="9.625" style="50" customWidth="1"/>
    <col min="15623" max="15623" width="5.75" style="50" customWidth="1"/>
    <col min="15624" max="15624" width="23.5" style="50" customWidth="1"/>
    <col min="15625" max="15625" width="12.125" style="50" customWidth="1"/>
    <col min="15626" max="15872" width="9" style="50"/>
    <col min="15873" max="15873" width="34.75" style="50" customWidth="1"/>
    <col min="15874" max="15874" width="8.875" style="50" customWidth="1"/>
    <col min="15875" max="15875" width="11.75" style="50" customWidth="1"/>
    <col min="15876" max="15876" width="12" style="50" customWidth="1"/>
    <col min="15877" max="15877" width="11.75" style="50" customWidth="1"/>
    <col min="15878" max="15878" width="9.625" style="50" customWidth="1"/>
    <col min="15879" max="15879" width="5.75" style="50" customWidth="1"/>
    <col min="15880" max="15880" width="23.5" style="50" customWidth="1"/>
    <col min="15881" max="15881" width="12.125" style="50" customWidth="1"/>
    <col min="15882" max="16128" width="9" style="50"/>
    <col min="16129" max="16129" width="34.75" style="50" customWidth="1"/>
    <col min="16130" max="16130" width="8.875" style="50" customWidth="1"/>
    <col min="16131" max="16131" width="11.75" style="50" customWidth="1"/>
    <col min="16132" max="16132" width="12" style="50" customWidth="1"/>
    <col min="16133" max="16133" width="11.75" style="50" customWidth="1"/>
    <col min="16134" max="16134" width="9.625" style="50" customWidth="1"/>
    <col min="16135" max="16135" width="5.75" style="50" customWidth="1"/>
    <col min="16136" max="16136" width="23.5" style="50" customWidth="1"/>
    <col min="16137" max="16137" width="12.125" style="50" customWidth="1"/>
    <col min="16138" max="16384" width="9" style="50"/>
  </cols>
  <sheetData>
    <row r="1" spans="1:9" ht="20.100000000000001" customHeight="1">
      <c r="A1" s="546" t="s">
        <v>164</v>
      </c>
      <c r="B1" s="546"/>
      <c r="C1" s="546"/>
      <c r="D1" s="546"/>
      <c r="E1" s="546"/>
    </row>
    <row r="2" spans="1:9" ht="18" customHeight="1">
      <c r="A2" s="69"/>
      <c r="B2" s="69"/>
      <c r="C2" s="69"/>
      <c r="D2" s="69"/>
      <c r="E2" s="69"/>
    </row>
    <row r="3" spans="1:9" ht="18" customHeight="1">
      <c r="A3" s="69"/>
      <c r="B3" s="69"/>
      <c r="C3" s="69"/>
      <c r="D3" s="69"/>
      <c r="E3" s="69"/>
    </row>
    <row r="4" spans="1:9" ht="18" customHeight="1">
      <c r="A4" s="232"/>
      <c r="B4" s="189" t="s">
        <v>165</v>
      </c>
      <c r="C4" s="189" t="s">
        <v>154</v>
      </c>
      <c r="D4" s="189" t="s">
        <v>146</v>
      </c>
      <c r="E4" s="189" t="s">
        <v>168</v>
      </c>
    </row>
    <row r="5" spans="1:9" ht="18" customHeight="1">
      <c r="A5" s="233"/>
      <c r="B5" s="238" t="s">
        <v>166</v>
      </c>
      <c r="C5" s="238" t="s">
        <v>167</v>
      </c>
      <c r="D5" s="238" t="s">
        <v>147</v>
      </c>
      <c r="E5" s="238" t="s">
        <v>145</v>
      </c>
    </row>
    <row r="6" spans="1:9" ht="18" customHeight="1">
      <c r="A6" s="69"/>
      <c r="B6" s="69"/>
      <c r="C6" s="69"/>
      <c r="D6" s="69"/>
      <c r="E6" s="69"/>
    </row>
    <row r="7" spans="1:9" s="51" customFormat="1" ht="20.100000000000001" customHeight="1">
      <c r="A7" s="91" t="s">
        <v>169</v>
      </c>
      <c r="B7" s="235" t="s">
        <v>61</v>
      </c>
      <c r="C7" s="152">
        <f>+C12+C20+C24</f>
        <v>365697.05000000005</v>
      </c>
      <c r="D7" s="152">
        <f>+D12+D20+D24</f>
        <v>358258.01400000002</v>
      </c>
      <c r="E7" s="160">
        <f>+D7/C7%</f>
        <v>97.965792723785981</v>
      </c>
      <c r="G7" s="187"/>
    </row>
    <row r="8" spans="1:9" s="51" customFormat="1" ht="35.1" customHeight="1">
      <c r="A8" s="92" t="s">
        <v>106</v>
      </c>
      <c r="B8" s="92"/>
      <c r="C8" s="152"/>
      <c r="D8" s="152"/>
      <c r="E8" s="160"/>
      <c r="G8" s="50"/>
      <c r="H8" s="95"/>
    </row>
    <row r="9" spans="1:9" ht="18" customHeight="1">
      <c r="A9" s="234" t="s">
        <v>103</v>
      </c>
      <c r="B9" s="93"/>
      <c r="C9" s="154"/>
      <c r="D9" s="154"/>
      <c r="E9" s="161"/>
      <c r="H9" s="96"/>
    </row>
    <row r="10" spans="1:9" s="53" customFormat="1" ht="18" customHeight="1">
      <c r="A10" s="173" t="s">
        <v>170</v>
      </c>
      <c r="B10" s="236" t="s">
        <v>163</v>
      </c>
      <c r="C10" s="154">
        <v>30150.799999999999</v>
      </c>
      <c r="D10" s="154">
        <v>29886.629999999997</v>
      </c>
      <c r="E10" s="158">
        <f>+D10/C10*100</f>
        <v>99.123837510115806</v>
      </c>
      <c r="F10" s="54"/>
      <c r="G10" s="72"/>
      <c r="H10" s="97"/>
      <c r="I10" s="70"/>
    </row>
    <row r="11" spans="1:9" s="53" customFormat="1" ht="18" customHeight="1">
      <c r="A11" s="173" t="s">
        <v>171</v>
      </c>
      <c r="B11" s="236" t="s">
        <v>173</v>
      </c>
      <c r="C11" s="155">
        <v>62.313480902662619</v>
      </c>
      <c r="D11" s="155">
        <v>61.13234914742813</v>
      </c>
      <c r="E11" s="161">
        <f t="shared" ref="E11:E12" si="0">+D11/C11*100</f>
        <v>98.104532537542738</v>
      </c>
      <c r="F11" s="54"/>
      <c r="G11" s="50"/>
      <c r="H11" s="98"/>
    </row>
    <row r="12" spans="1:9" s="53" customFormat="1" ht="18" customHeight="1">
      <c r="A12" s="173" t="s">
        <v>172</v>
      </c>
      <c r="B12" s="236" t="s">
        <v>61</v>
      </c>
      <c r="C12" s="154">
        <v>187880.13</v>
      </c>
      <c r="D12" s="154">
        <v>182703.99</v>
      </c>
      <c r="E12" s="158">
        <f t="shared" si="0"/>
        <v>97.24497742257256</v>
      </c>
      <c r="F12" s="54"/>
      <c r="G12" s="54"/>
    </row>
    <row r="13" spans="1:9" s="53" customFormat="1" ht="18" customHeight="1">
      <c r="A13" s="234" t="s">
        <v>159</v>
      </c>
      <c r="B13" s="236"/>
      <c r="C13" s="154"/>
      <c r="D13" s="154"/>
      <c r="E13" s="158"/>
      <c r="F13" s="54"/>
      <c r="G13" s="54"/>
    </row>
    <row r="14" spans="1:9" s="53" customFormat="1" ht="18" customHeight="1">
      <c r="A14" s="173" t="s">
        <v>170</v>
      </c>
      <c r="B14" s="236" t="s">
        <v>163</v>
      </c>
      <c r="C14" s="154" t="s">
        <v>138</v>
      </c>
      <c r="D14" s="154" t="s">
        <v>138</v>
      </c>
      <c r="E14" s="158" t="s">
        <v>138</v>
      </c>
      <c r="F14" s="54"/>
      <c r="G14" s="54"/>
    </row>
    <row r="15" spans="1:9" s="53" customFormat="1" ht="18" customHeight="1">
      <c r="A15" s="173" t="s">
        <v>171</v>
      </c>
      <c r="B15" s="236" t="s">
        <v>173</v>
      </c>
      <c r="C15" s="155" t="s">
        <v>138</v>
      </c>
      <c r="D15" s="155" t="s">
        <v>138</v>
      </c>
      <c r="E15" s="158" t="s">
        <v>138</v>
      </c>
      <c r="F15" s="54"/>
      <c r="G15" s="54"/>
    </row>
    <row r="16" spans="1:9" s="53" customFormat="1" ht="18" customHeight="1">
      <c r="A16" s="173" t="s">
        <v>172</v>
      </c>
      <c r="B16" s="236" t="s">
        <v>61</v>
      </c>
      <c r="C16" s="154" t="s">
        <v>138</v>
      </c>
      <c r="D16" s="154" t="s">
        <v>138</v>
      </c>
      <c r="E16" s="158" t="s">
        <v>138</v>
      </c>
      <c r="F16" s="54"/>
      <c r="G16" s="54"/>
    </row>
    <row r="17" spans="1:8" ht="18" customHeight="1">
      <c r="A17" s="234" t="s">
        <v>107</v>
      </c>
      <c r="B17" s="93"/>
      <c r="C17" s="154"/>
      <c r="D17" s="154"/>
      <c r="E17" s="158"/>
      <c r="F17" s="54"/>
      <c r="H17" s="53"/>
    </row>
    <row r="18" spans="1:8" ht="18" customHeight="1">
      <c r="A18" s="173" t="s">
        <v>170</v>
      </c>
      <c r="B18" s="236" t="s">
        <v>163</v>
      </c>
      <c r="C18" s="154">
        <v>23921.239999999998</v>
      </c>
      <c r="D18" s="154">
        <v>23977.74</v>
      </c>
      <c r="E18" s="158">
        <f>+D18/C18*100</f>
        <v>100.23619176932301</v>
      </c>
      <c r="F18" s="54"/>
      <c r="H18" s="53"/>
    </row>
    <row r="19" spans="1:8" s="53" customFormat="1" ht="18" customHeight="1">
      <c r="A19" s="173" t="s">
        <v>171</v>
      </c>
      <c r="B19" s="236" t="s">
        <v>173</v>
      </c>
      <c r="C19" s="155">
        <v>52.406008216965354</v>
      </c>
      <c r="D19" s="155">
        <v>54.055257084279006</v>
      </c>
      <c r="E19" s="161">
        <f t="shared" ref="E19:E20" si="1">+D19/C19*100</f>
        <v>103.14706065855202</v>
      </c>
      <c r="F19" s="54"/>
      <c r="G19" s="72"/>
    </row>
    <row r="20" spans="1:8" s="53" customFormat="1" ht="18" customHeight="1">
      <c r="A20" s="173" t="s">
        <v>172</v>
      </c>
      <c r="B20" s="236" t="s">
        <v>61</v>
      </c>
      <c r="C20" s="154">
        <v>125361.67000000001</v>
      </c>
      <c r="D20" s="154">
        <v>129612.29000000001</v>
      </c>
      <c r="E20" s="158">
        <f t="shared" si="1"/>
        <v>103.39068552612612</v>
      </c>
      <c r="F20" s="54"/>
      <c r="G20" s="72"/>
    </row>
    <row r="21" spans="1:8" s="53" customFormat="1" ht="18" customHeight="1">
      <c r="A21" s="234" t="s">
        <v>2</v>
      </c>
      <c r="B21" s="93"/>
      <c r="C21" s="154"/>
      <c r="D21" s="154"/>
      <c r="E21" s="158"/>
      <c r="F21" s="54"/>
      <c r="G21" s="72"/>
    </row>
    <row r="22" spans="1:8" ht="18" customHeight="1">
      <c r="A22" s="173" t="s">
        <v>170</v>
      </c>
      <c r="B22" s="236" t="s">
        <v>163</v>
      </c>
      <c r="C22" s="154">
        <v>11167.8</v>
      </c>
      <c r="D22" s="154">
        <v>9638.86</v>
      </c>
      <c r="E22" s="158">
        <f>+D22/C22*100</f>
        <v>86.309389494797557</v>
      </c>
      <c r="F22" s="57"/>
      <c r="G22" s="72"/>
    </row>
    <row r="23" spans="1:8" s="53" customFormat="1" ht="18" customHeight="1">
      <c r="A23" s="173" t="s">
        <v>171</v>
      </c>
      <c r="B23" s="236" t="s">
        <v>173</v>
      </c>
      <c r="C23" s="155">
        <v>46.970083633302892</v>
      </c>
      <c r="D23" s="155">
        <v>47.66303691515386</v>
      </c>
      <c r="E23" s="161">
        <f t="shared" ref="E23:E24" si="2">+D23/C23*100</f>
        <v>101.47530774537444</v>
      </c>
      <c r="F23" s="54"/>
      <c r="G23" s="72"/>
    </row>
    <row r="24" spans="1:8" s="53" customFormat="1" ht="18" customHeight="1">
      <c r="A24" s="173" t="s">
        <v>172</v>
      </c>
      <c r="B24" s="236" t="s">
        <v>61</v>
      </c>
      <c r="C24" s="154">
        <v>52455.25</v>
      </c>
      <c r="D24" s="154">
        <v>45941.733999999997</v>
      </c>
      <c r="E24" s="158">
        <f t="shared" si="2"/>
        <v>87.582718602999705</v>
      </c>
      <c r="F24" s="54"/>
      <c r="G24" s="72"/>
    </row>
    <row r="25" spans="1:8" s="53" customFormat="1" ht="18" customHeight="1">
      <c r="A25" s="234" t="s">
        <v>3</v>
      </c>
      <c r="B25" s="93"/>
      <c r="C25" s="154"/>
      <c r="D25" s="154"/>
      <c r="E25" s="158"/>
      <c r="F25" s="54"/>
      <c r="G25" s="72"/>
    </row>
    <row r="26" spans="1:8" ht="18" customHeight="1">
      <c r="A26" s="173" t="s">
        <v>170</v>
      </c>
      <c r="B26" s="236" t="s">
        <v>163</v>
      </c>
      <c r="C26" s="154">
        <v>2216.09</v>
      </c>
      <c r="D26" s="154">
        <v>2054.2900000000004</v>
      </c>
      <c r="E26" s="158">
        <f>+D26/C26*100</f>
        <v>92.698852483428027</v>
      </c>
      <c r="F26" s="54"/>
      <c r="G26" s="72"/>
    </row>
    <row r="27" spans="1:8" s="53" customFormat="1" ht="18" customHeight="1">
      <c r="A27" s="173" t="s">
        <v>171</v>
      </c>
      <c r="B27" s="236" t="s">
        <v>173</v>
      </c>
      <c r="C27" s="155">
        <v>112.02225541381439</v>
      </c>
      <c r="D27" s="155">
        <v>115.32058034649437</v>
      </c>
      <c r="E27" s="161">
        <f t="shared" ref="E27:E28" si="3">+D27/C27*100</f>
        <v>102.944347907026</v>
      </c>
      <c r="F27" s="54"/>
      <c r="G27" s="72"/>
    </row>
    <row r="28" spans="1:8" s="57" customFormat="1" ht="18" customHeight="1">
      <c r="A28" s="173" t="s">
        <v>172</v>
      </c>
      <c r="B28" s="236" t="s">
        <v>61</v>
      </c>
      <c r="C28" s="154">
        <v>24825.139999999996</v>
      </c>
      <c r="D28" s="154">
        <v>23690.191499999997</v>
      </c>
      <c r="E28" s="158">
        <f t="shared" si="3"/>
        <v>95.428229206360967</v>
      </c>
      <c r="F28" s="54"/>
      <c r="G28" s="72"/>
    </row>
    <row r="29" spans="1:8" s="53" customFormat="1" ht="18" customHeight="1">
      <c r="A29" s="234" t="s">
        <v>105</v>
      </c>
      <c r="B29" s="93"/>
      <c r="C29" s="154"/>
      <c r="D29" s="154"/>
      <c r="E29" s="158"/>
      <c r="F29" s="54"/>
      <c r="G29" s="72"/>
    </row>
    <row r="30" spans="1:8" ht="18" customHeight="1">
      <c r="A30" s="173" t="s">
        <v>170</v>
      </c>
      <c r="B30" s="236" t="s">
        <v>163</v>
      </c>
      <c r="C30" s="154">
        <v>1147.31</v>
      </c>
      <c r="D30" s="154">
        <v>961.2</v>
      </c>
      <c r="E30" s="158">
        <f>+D30/C30*100</f>
        <v>83.778577716571817</v>
      </c>
      <c r="F30" s="54"/>
      <c r="G30" s="72"/>
    </row>
    <row r="31" spans="1:8" s="53" customFormat="1" ht="18" customHeight="1">
      <c r="A31" s="173" t="s">
        <v>171</v>
      </c>
      <c r="B31" s="236" t="s">
        <v>173</v>
      </c>
      <c r="C31" s="155">
        <v>19.999302716789707</v>
      </c>
      <c r="D31" s="155">
        <v>20.043351019558887</v>
      </c>
      <c r="E31" s="161">
        <f t="shared" ref="E31:E32" si="4">+D31/C31*100</f>
        <v>100.22024919264911</v>
      </c>
      <c r="F31" s="54"/>
      <c r="G31" s="72"/>
    </row>
    <row r="32" spans="1:8" s="57" customFormat="1" ht="18" customHeight="1">
      <c r="A32" s="173" t="s">
        <v>172</v>
      </c>
      <c r="B32" s="236" t="s">
        <v>61</v>
      </c>
      <c r="C32" s="154">
        <v>2294.54</v>
      </c>
      <c r="D32" s="154">
        <v>1926.5669000000003</v>
      </c>
      <c r="E32" s="158">
        <f t="shared" si="4"/>
        <v>83.963099357605458</v>
      </c>
      <c r="F32" s="54"/>
      <c r="G32" s="72"/>
    </row>
    <row r="33" spans="1:7" s="53" customFormat="1" ht="18" customHeight="1">
      <c r="A33" s="234" t="s">
        <v>104</v>
      </c>
      <c r="B33" s="93"/>
      <c r="C33" s="154"/>
      <c r="D33" s="154"/>
      <c r="E33" s="158"/>
      <c r="F33" s="54"/>
      <c r="G33" s="72"/>
    </row>
    <row r="34" spans="1:7" ht="18" customHeight="1">
      <c r="A34" s="173" t="s">
        <v>170</v>
      </c>
      <c r="B34" s="236" t="s">
        <v>163</v>
      </c>
      <c r="C34" s="154">
        <v>2396.37</v>
      </c>
      <c r="D34" s="154">
        <v>2295.4699999999998</v>
      </c>
      <c r="E34" s="158">
        <f>+D34/C34*100</f>
        <v>95.78946489899306</v>
      </c>
      <c r="F34" s="54"/>
      <c r="G34" s="72"/>
    </row>
    <row r="35" spans="1:7" s="53" customFormat="1" ht="18" customHeight="1">
      <c r="A35" s="173" t="s">
        <v>171</v>
      </c>
      <c r="B35" s="236" t="s">
        <v>173</v>
      </c>
      <c r="C35" s="155">
        <v>21.148278437803846</v>
      </c>
      <c r="D35" s="155">
        <v>21.340441826728295</v>
      </c>
      <c r="E35" s="161">
        <f t="shared" ref="E35:E36" si="5">+D35/C35*100</f>
        <v>100.90864790479088</v>
      </c>
      <c r="F35" s="54"/>
      <c r="G35" s="72"/>
    </row>
    <row r="36" spans="1:7" s="57" customFormat="1" ht="18" customHeight="1">
      <c r="A36" s="173" t="s">
        <v>172</v>
      </c>
      <c r="B36" s="236" t="s">
        <v>61</v>
      </c>
      <c r="C36" s="154">
        <v>5067.91</v>
      </c>
      <c r="D36" s="154">
        <v>4898.6343999999999</v>
      </c>
      <c r="E36" s="158">
        <f t="shared" si="5"/>
        <v>96.65985386480817</v>
      </c>
      <c r="F36" s="54"/>
      <c r="G36" s="72"/>
    </row>
    <row r="37" spans="1:7" s="53" customFormat="1" ht="18" customHeight="1">
      <c r="A37" s="234" t="s">
        <v>34</v>
      </c>
      <c r="B37" s="93"/>
      <c r="C37" s="154"/>
      <c r="D37" s="154"/>
      <c r="E37" s="158"/>
    </row>
    <row r="38" spans="1:7" ht="18" customHeight="1">
      <c r="A38" s="173" t="s">
        <v>170</v>
      </c>
      <c r="B38" s="236" t="s">
        <v>163</v>
      </c>
      <c r="C38" s="154">
        <v>9208.7300000000014</v>
      </c>
      <c r="D38" s="154">
        <v>10122.39</v>
      </c>
      <c r="E38" s="158">
        <f>+D38/C38*100</f>
        <v>109.92167215240318</v>
      </c>
      <c r="F38" s="72"/>
      <c r="G38" s="72"/>
    </row>
    <row r="39" spans="1:7" s="53" customFormat="1" ht="18" customHeight="1">
      <c r="A39" s="173" t="s">
        <v>171</v>
      </c>
      <c r="B39" s="236" t="s">
        <v>173</v>
      </c>
      <c r="C39" s="155">
        <v>225.42794717621209</v>
      </c>
      <c r="D39" s="155">
        <v>222.93161092145735</v>
      </c>
      <c r="E39" s="161">
        <f t="shared" ref="E39:E40" si="6">+D39/C39*100</f>
        <v>98.892623436435144</v>
      </c>
      <c r="F39" s="72"/>
      <c r="G39" s="72"/>
    </row>
    <row r="40" spans="1:7" s="57" customFormat="1" ht="18" customHeight="1">
      <c r="A40" s="173" t="s">
        <v>172</v>
      </c>
      <c r="B40" s="236" t="s">
        <v>61</v>
      </c>
      <c r="C40" s="154">
        <v>207590.50999999998</v>
      </c>
      <c r="D40" s="154">
        <v>225660.07090752505</v>
      </c>
      <c r="E40" s="158">
        <f t="shared" si="6"/>
        <v>108.70442531670888</v>
      </c>
      <c r="F40" s="72"/>
      <c r="G40" s="72"/>
    </row>
    <row r="41" spans="1:7" ht="18" customHeight="1">
      <c r="A41" s="99"/>
      <c r="B41" s="99"/>
      <c r="C41" s="83"/>
      <c r="D41" s="83"/>
      <c r="E41" s="84"/>
    </row>
    <row r="42" spans="1:7" ht="18" customHeight="1">
      <c r="A42" s="58"/>
      <c r="B42" s="58"/>
      <c r="C42" s="59"/>
      <c r="D42" s="59"/>
      <c r="E42" s="60"/>
    </row>
    <row r="43" spans="1:7" ht="18" customHeight="1">
      <c r="A43" s="58"/>
      <c r="B43" s="58"/>
      <c r="C43" s="59"/>
      <c r="D43" s="59"/>
      <c r="E43" s="60"/>
    </row>
    <row r="44" spans="1:7" ht="22.5" customHeight="1">
      <c r="A44" s="58"/>
      <c r="B44" s="58"/>
      <c r="C44" s="59"/>
      <c r="D44" s="59"/>
      <c r="E44" s="60"/>
    </row>
    <row r="45" spans="1:7" ht="22.5" customHeight="1">
      <c r="A45" s="58"/>
      <c r="B45" s="58"/>
      <c r="C45" s="59"/>
      <c r="D45" s="59"/>
      <c r="E45" s="60"/>
    </row>
    <row r="46" spans="1:7" ht="22.5" customHeight="1">
      <c r="A46" s="58"/>
      <c r="B46" s="58"/>
      <c r="C46" s="59"/>
      <c r="D46" s="59"/>
      <c r="E46" s="60"/>
    </row>
    <row r="47" spans="1:7" ht="22.5" customHeight="1">
      <c r="A47" s="58"/>
      <c r="B47" s="58"/>
      <c r="C47" s="59"/>
      <c r="D47" s="59"/>
      <c r="E47" s="60"/>
    </row>
    <row r="48" spans="1:7" ht="22.5" customHeight="1">
      <c r="A48" s="58"/>
      <c r="B48" s="58"/>
      <c r="C48" s="59"/>
      <c r="D48" s="59"/>
      <c r="E48" s="60"/>
    </row>
    <row r="49" ht="22.5" customHeight="1"/>
    <row r="50" ht="22.5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.75" customHeight="1"/>
    <row r="79" spans="1:5">
      <c r="A79" s="63"/>
      <c r="B79" s="63"/>
      <c r="C79" s="64"/>
      <c r="D79" s="64"/>
      <c r="E79" s="65"/>
    </row>
    <row r="80" spans="1:5" s="63" customFormat="1">
      <c r="C80" s="64"/>
      <c r="D80" s="64"/>
      <c r="E80" s="65"/>
    </row>
    <row r="81" spans="3:5" s="63" customFormat="1">
      <c r="C81" s="64"/>
      <c r="D81" s="64"/>
      <c r="E81" s="65"/>
    </row>
    <row r="82" spans="3:5" s="63" customFormat="1">
      <c r="C82" s="64"/>
      <c r="D82" s="64"/>
      <c r="E82" s="65"/>
    </row>
    <row r="83" spans="3:5" s="63" customFormat="1">
      <c r="C83" s="64"/>
      <c r="D83" s="64"/>
      <c r="E83" s="65"/>
    </row>
    <row r="84" spans="3:5" s="63" customFormat="1">
      <c r="C84" s="64"/>
      <c r="D84" s="64"/>
      <c r="E84" s="65"/>
    </row>
    <row r="85" spans="3:5" s="63" customFormat="1">
      <c r="C85" s="64"/>
      <c r="D85" s="64"/>
      <c r="E85" s="65"/>
    </row>
    <row r="86" spans="3:5" s="63" customFormat="1">
      <c r="C86" s="64"/>
      <c r="D86" s="64"/>
      <c r="E86" s="65"/>
    </row>
    <row r="87" spans="3:5" s="63" customFormat="1">
      <c r="C87" s="64"/>
      <c r="D87" s="64"/>
      <c r="E87" s="65"/>
    </row>
    <row r="88" spans="3:5" s="63" customFormat="1">
      <c r="C88" s="64"/>
      <c r="D88" s="64"/>
      <c r="E88" s="65"/>
    </row>
    <row r="89" spans="3:5" s="63" customFormat="1">
      <c r="C89" s="64"/>
      <c r="D89" s="64"/>
      <c r="E89" s="65"/>
    </row>
    <row r="90" spans="3:5" s="63" customFormat="1">
      <c r="C90" s="64"/>
      <c r="D90" s="64"/>
      <c r="E90" s="65"/>
    </row>
    <row r="91" spans="3:5" s="63" customFormat="1">
      <c r="C91" s="64"/>
      <c r="D91" s="64"/>
      <c r="E91" s="65"/>
    </row>
    <row r="92" spans="3:5" s="63" customFormat="1">
      <c r="C92" s="64"/>
      <c r="D92" s="64"/>
      <c r="E92" s="65"/>
    </row>
    <row r="93" spans="3:5" s="63" customFormat="1">
      <c r="C93" s="64"/>
      <c r="D93" s="64"/>
      <c r="E93" s="65"/>
    </row>
    <row r="94" spans="3:5" s="63" customFormat="1">
      <c r="C94" s="64"/>
      <c r="D94" s="64"/>
      <c r="E94" s="65"/>
    </row>
    <row r="95" spans="3:5" s="63" customFormat="1">
      <c r="C95" s="64"/>
      <c r="D95" s="64"/>
      <c r="E95" s="65"/>
    </row>
    <row r="96" spans="3:5" s="63" customFormat="1">
      <c r="C96" s="64"/>
      <c r="D96" s="64"/>
      <c r="E96" s="65"/>
    </row>
    <row r="97" spans="3:5" s="63" customFormat="1">
      <c r="C97" s="64"/>
      <c r="D97" s="64"/>
      <c r="E97" s="65"/>
    </row>
    <row r="98" spans="3:5" s="63" customFormat="1">
      <c r="C98" s="64"/>
      <c r="D98" s="64"/>
      <c r="E98" s="65"/>
    </row>
    <row r="99" spans="3:5" s="63" customFormat="1">
      <c r="C99" s="64"/>
      <c r="D99" s="64"/>
      <c r="E99" s="65"/>
    </row>
    <row r="100" spans="3:5" s="63" customFormat="1">
      <c r="C100" s="64"/>
      <c r="D100" s="64"/>
      <c r="E100" s="65"/>
    </row>
    <row r="101" spans="3:5" s="63" customFormat="1">
      <c r="C101" s="64"/>
      <c r="D101" s="64"/>
      <c r="E101" s="65"/>
    </row>
    <row r="102" spans="3:5" s="63" customFormat="1">
      <c r="C102" s="64"/>
      <c r="D102" s="64"/>
      <c r="E102" s="65"/>
    </row>
    <row r="103" spans="3:5" s="63" customFormat="1">
      <c r="C103" s="64"/>
      <c r="D103" s="64"/>
      <c r="E103" s="65"/>
    </row>
    <row r="104" spans="3:5" s="63" customFormat="1">
      <c r="C104" s="64"/>
      <c r="D104" s="64"/>
      <c r="E104" s="65"/>
    </row>
    <row r="105" spans="3:5" s="63" customFormat="1">
      <c r="C105" s="64"/>
      <c r="D105" s="64"/>
      <c r="E105" s="65"/>
    </row>
    <row r="106" spans="3:5" s="63" customFormat="1">
      <c r="C106" s="64"/>
      <c r="D106" s="64"/>
      <c r="E106" s="65"/>
    </row>
    <row r="107" spans="3:5" s="63" customFormat="1">
      <c r="C107" s="64"/>
      <c r="D107" s="64"/>
      <c r="E107" s="65"/>
    </row>
    <row r="108" spans="3:5" s="63" customFormat="1">
      <c r="C108" s="64"/>
      <c r="D108" s="64"/>
      <c r="E108" s="65"/>
    </row>
    <row r="109" spans="3:5" s="63" customFormat="1">
      <c r="C109" s="64"/>
      <c r="D109" s="64"/>
      <c r="E109" s="65"/>
    </row>
    <row r="110" spans="3:5" s="63" customFormat="1">
      <c r="C110" s="64"/>
      <c r="D110" s="64"/>
      <c r="E110" s="65"/>
    </row>
    <row r="111" spans="3:5" s="63" customFormat="1">
      <c r="C111" s="64"/>
      <c r="D111" s="64"/>
      <c r="E111" s="65"/>
    </row>
    <row r="112" spans="3:5" s="63" customFormat="1">
      <c r="C112" s="64"/>
      <c r="D112" s="64"/>
      <c r="E112" s="65"/>
    </row>
    <row r="113" spans="1:5" s="63" customFormat="1">
      <c r="C113" s="64"/>
      <c r="D113" s="64"/>
      <c r="E113" s="65"/>
    </row>
    <row r="114" spans="1:5" s="63" customFormat="1">
      <c r="C114" s="64"/>
      <c r="D114" s="64"/>
      <c r="E114" s="65"/>
    </row>
    <row r="115" spans="1:5" s="63" customFormat="1">
      <c r="C115" s="64"/>
      <c r="D115" s="64"/>
      <c r="E115" s="65"/>
    </row>
    <row r="116" spans="1:5" s="63" customFormat="1">
      <c r="C116" s="64"/>
      <c r="D116" s="64"/>
      <c r="E116" s="65"/>
    </row>
    <row r="117" spans="1:5" s="63" customFormat="1">
      <c r="C117" s="64"/>
      <c r="D117" s="64"/>
      <c r="E117" s="65"/>
    </row>
    <row r="118" spans="1:5" s="63" customFormat="1">
      <c r="C118" s="64"/>
      <c r="D118" s="64"/>
      <c r="E118" s="65"/>
    </row>
    <row r="119" spans="1:5" s="63" customFormat="1">
      <c r="C119" s="64"/>
      <c r="D119" s="64"/>
      <c r="E119" s="65"/>
    </row>
    <row r="120" spans="1:5" s="63" customFormat="1">
      <c r="C120" s="64"/>
      <c r="D120" s="64"/>
      <c r="E120" s="65"/>
    </row>
    <row r="121" spans="1:5" s="63" customFormat="1">
      <c r="C121" s="64"/>
      <c r="D121" s="64"/>
      <c r="E121" s="65"/>
    </row>
    <row r="122" spans="1:5" s="63" customFormat="1">
      <c r="C122" s="64"/>
      <c r="D122" s="64"/>
      <c r="E122" s="65"/>
    </row>
    <row r="123" spans="1:5" s="63" customFormat="1">
      <c r="C123" s="64"/>
      <c r="D123" s="64"/>
      <c r="E123" s="65"/>
    </row>
    <row r="124" spans="1:5" s="63" customFormat="1">
      <c r="A124" s="50"/>
      <c r="B124" s="50"/>
      <c r="C124" s="61"/>
      <c r="D124" s="61"/>
      <c r="E124" s="62"/>
    </row>
  </sheetData>
  <mergeCells count="1">
    <mergeCell ref="A1:E1"/>
  </mergeCells>
  <pageMargins left="0.75" right="0.5" top="0.5" bottom="0.5" header="0.43307086614173201" footer="0.31496062992126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4"/>
  <sheetViews>
    <sheetView workbookViewId="0">
      <selection activeCell="P18" sqref="P17:P18"/>
    </sheetView>
  </sheetViews>
  <sheetFormatPr defaultRowHeight="12.75"/>
  <cols>
    <col min="1" max="1" width="37.625" style="50" customWidth="1"/>
    <col min="2" max="3" width="12.625" style="61" customWidth="1"/>
    <col min="4" max="4" width="15.625" style="62" customWidth="1"/>
    <col min="5" max="5" width="9.625" style="50" customWidth="1"/>
    <col min="6" max="6" width="5.75" style="50" customWidth="1"/>
    <col min="7" max="7" width="23.5" style="50" customWidth="1"/>
    <col min="8" max="8" width="12.125" style="50" customWidth="1"/>
    <col min="9" max="255" width="9" style="50"/>
    <col min="256" max="256" width="34.75" style="50" customWidth="1"/>
    <col min="257" max="257" width="8.875" style="50" customWidth="1"/>
    <col min="258" max="258" width="11.75" style="50" customWidth="1"/>
    <col min="259" max="259" width="12" style="50" customWidth="1"/>
    <col min="260" max="260" width="11.75" style="50" customWidth="1"/>
    <col min="261" max="261" width="9.625" style="50" customWidth="1"/>
    <col min="262" max="262" width="5.75" style="50" customWidth="1"/>
    <col min="263" max="263" width="23.5" style="50" customWidth="1"/>
    <col min="264" max="264" width="12.125" style="50" customWidth="1"/>
    <col min="265" max="511" width="9" style="50"/>
    <col min="512" max="512" width="34.75" style="50" customWidth="1"/>
    <col min="513" max="513" width="8.875" style="50" customWidth="1"/>
    <col min="514" max="514" width="11.75" style="50" customWidth="1"/>
    <col min="515" max="515" width="12" style="50" customWidth="1"/>
    <col min="516" max="516" width="11.75" style="50" customWidth="1"/>
    <col min="517" max="517" width="9.625" style="50" customWidth="1"/>
    <col min="518" max="518" width="5.75" style="50" customWidth="1"/>
    <col min="519" max="519" width="23.5" style="50" customWidth="1"/>
    <col min="520" max="520" width="12.125" style="50" customWidth="1"/>
    <col min="521" max="767" width="9" style="50"/>
    <col min="768" max="768" width="34.75" style="50" customWidth="1"/>
    <col min="769" max="769" width="8.875" style="50" customWidth="1"/>
    <col min="770" max="770" width="11.75" style="50" customWidth="1"/>
    <col min="771" max="771" width="12" style="50" customWidth="1"/>
    <col min="772" max="772" width="11.75" style="50" customWidth="1"/>
    <col min="773" max="773" width="9.625" style="50" customWidth="1"/>
    <col min="774" max="774" width="5.75" style="50" customWidth="1"/>
    <col min="775" max="775" width="23.5" style="50" customWidth="1"/>
    <col min="776" max="776" width="12.125" style="50" customWidth="1"/>
    <col min="777" max="1023" width="9" style="50"/>
    <col min="1024" max="1024" width="34.75" style="50" customWidth="1"/>
    <col min="1025" max="1025" width="8.875" style="50" customWidth="1"/>
    <col min="1026" max="1026" width="11.75" style="50" customWidth="1"/>
    <col min="1027" max="1027" width="12" style="50" customWidth="1"/>
    <col min="1028" max="1028" width="11.75" style="50" customWidth="1"/>
    <col min="1029" max="1029" width="9.625" style="50" customWidth="1"/>
    <col min="1030" max="1030" width="5.75" style="50" customWidth="1"/>
    <col min="1031" max="1031" width="23.5" style="50" customWidth="1"/>
    <col min="1032" max="1032" width="12.125" style="50" customWidth="1"/>
    <col min="1033" max="1279" width="9" style="50"/>
    <col min="1280" max="1280" width="34.75" style="50" customWidth="1"/>
    <col min="1281" max="1281" width="8.875" style="50" customWidth="1"/>
    <col min="1282" max="1282" width="11.75" style="50" customWidth="1"/>
    <col min="1283" max="1283" width="12" style="50" customWidth="1"/>
    <col min="1284" max="1284" width="11.75" style="50" customWidth="1"/>
    <col min="1285" max="1285" width="9.625" style="50" customWidth="1"/>
    <col min="1286" max="1286" width="5.75" style="50" customWidth="1"/>
    <col min="1287" max="1287" width="23.5" style="50" customWidth="1"/>
    <col min="1288" max="1288" width="12.125" style="50" customWidth="1"/>
    <col min="1289" max="1535" width="9" style="50"/>
    <col min="1536" max="1536" width="34.75" style="50" customWidth="1"/>
    <col min="1537" max="1537" width="8.875" style="50" customWidth="1"/>
    <col min="1538" max="1538" width="11.75" style="50" customWidth="1"/>
    <col min="1539" max="1539" width="12" style="50" customWidth="1"/>
    <col min="1540" max="1540" width="11.75" style="50" customWidth="1"/>
    <col min="1541" max="1541" width="9.625" style="50" customWidth="1"/>
    <col min="1542" max="1542" width="5.75" style="50" customWidth="1"/>
    <col min="1543" max="1543" width="23.5" style="50" customWidth="1"/>
    <col min="1544" max="1544" width="12.125" style="50" customWidth="1"/>
    <col min="1545" max="1791" width="9" style="50"/>
    <col min="1792" max="1792" width="34.75" style="50" customWidth="1"/>
    <col min="1793" max="1793" width="8.875" style="50" customWidth="1"/>
    <col min="1794" max="1794" width="11.75" style="50" customWidth="1"/>
    <col min="1795" max="1795" width="12" style="50" customWidth="1"/>
    <col min="1796" max="1796" width="11.75" style="50" customWidth="1"/>
    <col min="1797" max="1797" width="9.625" style="50" customWidth="1"/>
    <col min="1798" max="1798" width="5.75" style="50" customWidth="1"/>
    <col min="1799" max="1799" width="23.5" style="50" customWidth="1"/>
    <col min="1800" max="1800" width="12.125" style="50" customWidth="1"/>
    <col min="1801" max="2047" width="9" style="50"/>
    <col min="2048" max="2048" width="34.75" style="50" customWidth="1"/>
    <col min="2049" max="2049" width="8.875" style="50" customWidth="1"/>
    <col min="2050" max="2050" width="11.75" style="50" customWidth="1"/>
    <col min="2051" max="2051" width="12" style="50" customWidth="1"/>
    <col min="2052" max="2052" width="11.75" style="50" customWidth="1"/>
    <col min="2053" max="2053" width="9.625" style="50" customWidth="1"/>
    <col min="2054" max="2054" width="5.75" style="50" customWidth="1"/>
    <col min="2055" max="2055" width="23.5" style="50" customWidth="1"/>
    <col min="2056" max="2056" width="12.125" style="50" customWidth="1"/>
    <col min="2057" max="2303" width="9" style="50"/>
    <col min="2304" max="2304" width="34.75" style="50" customWidth="1"/>
    <col min="2305" max="2305" width="8.875" style="50" customWidth="1"/>
    <col min="2306" max="2306" width="11.75" style="50" customWidth="1"/>
    <col min="2307" max="2307" width="12" style="50" customWidth="1"/>
    <col min="2308" max="2308" width="11.75" style="50" customWidth="1"/>
    <col min="2309" max="2309" width="9.625" style="50" customWidth="1"/>
    <col min="2310" max="2310" width="5.75" style="50" customWidth="1"/>
    <col min="2311" max="2311" width="23.5" style="50" customWidth="1"/>
    <col min="2312" max="2312" width="12.125" style="50" customWidth="1"/>
    <col min="2313" max="2559" width="9" style="50"/>
    <col min="2560" max="2560" width="34.75" style="50" customWidth="1"/>
    <col min="2561" max="2561" width="8.875" style="50" customWidth="1"/>
    <col min="2562" max="2562" width="11.75" style="50" customWidth="1"/>
    <col min="2563" max="2563" width="12" style="50" customWidth="1"/>
    <col min="2564" max="2564" width="11.75" style="50" customWidth="1"/>
    <col min="2565" max="2565" width="9.625" style="50" customWidth="1"/>
    <col min="2566" max="2566" width="5.75" style="50" customWidth="1"/>
    <col min="2567" max="2567" width="23.5" style="50" customWidth="1"/>
    <col min="2568" max="2568" width="12.125" style="50" customWidth="1"/>
    <col min="2569" max="2815" width="9" style="50"/>
    <col min="2816" max="2816" width="34.75" style="50" customWidth="1"/>
    <col min="2817" max="2817" width="8.875" style="50" customWidth="1"/>
    <col min="2818" max="2818" width="11.75" style="50" customWidth="1"/>
    <col min="2819" max="2819" width="12" style="50" customWidth="1"/>
    <col min="2820" max="2820" width="11.75" style="50" customWidth="1"/>
    <col min="2821" max="2821" width="9.625" style="50" customWidth="1"/>
    <col min="2822" max="2822" width="5.75" style="50" customWidth="1"/>
    <col min="2823" max="2823" width="23.5" style="50" customWidth="1"/>
    <col min="2824" max="2824" width="12.125" style="50" customWidth="1"/>
    <col min="2825" max="3071" width="9" style="50"/>
    <col min="3072" max="3072" width="34.75" style="50" customWidth="1"/>
    <col min="3073" max="3073" width="8.875" style="50" customWidth="1"/>
    <col min="3074" max="3074" width="11.75" style="50" customWidth="1"/>
    <col min="3075" max="3075" width="12" style="50" customWidth="1"/>
    <col min="3076" max="3076" width="11.75" style="50" customWidth="1"/>
    <col min="3077" max="3077" width="9.625" style="50" customWidth="1"/>
    <col min="3078" max="3078" width="5.75" style="50" customWidth="1"/>
    <col min="3079" max="3079" width="23.5" style="50" customWidth="1"/>
    <col min="3080" max="3080" width="12.125" style="50" customWidth="1"/>
    <col min="3081" max="3327" width="9" style="50"/>
    <col min="3328" max="3328" width="34.75" style="50" customWidth="1"/>
    <col min="3329" max="3329" width="8.875" style="50" customWidth="1"/>
    <col min="3330" max="3330" width="11.75" style="50" customWidth="1"/>
    <col min="3331" max="3331" width="12" style="50" customWidth="1"/>
    <col min="3332" max="3332" width="11.75" style="50" customWidth="1"/>
    <col min="3333" max="3333" width="9.625" style="50" customWidth="1"/>
    <col min="3334" max="3334" width="5.75" style="50" customWidth="1"/>
    <col min="3335" max="3335" width="23.5" style="50" customWidth="1"/>
    <col min="3336" max="3336" width="12.125" style="50" customWidth="1"/>
    <col min="3337" max="3583" width="9" style="50"/>
    <col min="3584" max="3584" width="34.75" style="50" customWidth="1"/>
    <col min="3585" max="3585" width="8.875" style="50" customWidth="1"/>
    <col min="3586" max="3586" width="11.75" style="50" customWidth="1"/>
    <col min="3587" max="3587" width="12" style="50" customWidth="1"/>
    <col min="3588" max="3588" width="11.75" style="50" customWidth="1"/>
    <col min="3589" max="3589" width="9.625" style="50" customWidth="1"/>
    <col min="3590" max="3590" width="5.75" style="50" customWidth="1"/>
    <col min="3591" max="3591" width="23.5" style="50" customWidth="1"/>
    <col min="3592" max="3592" width="12.125" style="50" customWidth="1"/>
    <col min="3593" max="3839" width="9" style="50"/>
    <col min="3840" max="3840" width="34.75" style="50" customWidth="1"/>
    <col min="3841" max="3841" width="8.875" style="50" customWidth="1"/>
    <col min="3842" max="3842" width="11.75" style="50" customWidth="1"/>
    <col min="3843" max="3843" width="12" style="50" customWidth="1"/>
    <col min="3844" max="3844" width="11.75" style="50" customWidth="1"/>
    <col min="3845" max="3845" width="9.625" style="50" customWidth="1"/>
    <col min="3846" max="3846" width="5.75" style="50" customWidth="1"/>
    <col min="3847" max="3847" width="23.5" style="50" customWidth="1"/>
    <col min="3848" max="3848" width="12.125" style="50" customWidth="1"/>
    <col min="3849" max="4095" width="9" style="50"/>
    <col min="4096" max="4096" width="34.75" style="50" customWidth="1"/>
    <col min="4097" max="4097" width="8.875" style="50" customWidth="1"/>
    <col min="4098" max="4098" width="11.75" style="50" customWidth="1"/>
    <col min="4099" max="4099" width="12" style="50" customWidth="1"/>
    <col min="4100" max="4100" width="11.75" style="50" customWidth="1"/>
    <col min="4101" max="4101" width="9.625" style="50" customWidth="1"/>
    <col min="4102" max="4102" width="5.75" style="50" customWidth="1"/>
    <col min="4103" max="4103" width="23.5" style="50" customWidth="1"/>
    <col min="4104" max="4104" width="12.125" style="50" customWidth="1"/>
    <col min="4105" max="4351" width="9" style="50"/>
    <col min="4352" max="4352" width="34.75" style="50" customWidth="1"/>
    <col min="4353" max="4353" width="8.875" style="50" customWidth="1"/>
    <col min="4354" max="4354" width="11.75" style="50" customWidth="1"/>
    <col min="4355" max="4355" width="12" style="50" customWidth="1"/>
    <col min="4356" max="4356" width="11.75" style="50" customWidth="1"/>
    <col min="4357" max="4357" width="9.625" style="50" customWidth="1"/>
    <col min="4358" max="4358" width="5.75" style="50" customWidth="1"/>
    <col min="4359" max="4359" width="23.5" style="50" customWidth="1"/>
    <col min="4360" max="4360" width="12.125" style="50" customWidth="1"/>
    <col min="4361" max="4607" width="9" style="50"/>
    <col min="4608" max="4608" width="34.75" style="50" customWidth="1"/>
    <col min="4609" max="4609" width="8.875" style="50" customWidth="1"/>
    <col min="4610" max="4610" width="11.75" style="50" customWidth="1"/>
    <col min="4611" max="4611" width="12" style="50" customWidth="1"/>
    <col min="4612" max="4612" width="11.75" style="50" customWidth="1"/>
    <col min="4613" max="4613" width="9.625" style="50" customWidth="1"/>
    <col min="4614" max="4614" width="5.75" style="50" customWidth="1"/>
    <col min="4615" max="4615" width="23.5" style="50" customWidth="1"/>
    <col min="4616" max="4616" width="12.125" style="50" customWidth="1"/>
    <col min="4617" max="4863" width="9" style="50"/>
    <col min="4864" max="4864" width="34.75" style="50" customWidth="1"/>
    <col min="4865" max="4865" width="8.875" style="50" customWidth="1"/>
    <col min="4866" max="4866" width="11.75" style="50" customWidth="1"/>
    <col min="4867" max="4867" width="12" style="50" customWidth="1"/>
    <col min="4868" max="4868" width="11.75" style="50" customWidth="1"/>
    <col min="4869" max="4869" width="9.625" style="50" customWidth="1"/>
    <col min="4870" max="4870" width="5.75" style="50" customWidth="1"/>
    <col min="4871" max="4871" width="23.5" style="50" customWidth="1"/>
    <col min="4872" max="4872" width="12.125" style="50" customWidth="1"/>
    <col min="4873" max="5119" width="9" style="50"/>
    <col min="5120" max="5120" width="34.75" style="50" customWidth="1"/>
    <col min="5121" max="5121" width="8.875" style="50" customWidth="1"/>
    <col min="5122" max="5122" width="11.75" style="50" customWidth="1"/>
    <col min="5123" max="5123" width="12" style="50" customWidth="1"/>
    <col min="5124" max="5124" width="11.75" style="50" customWidth="1"/>
    <col min="5125" max="5125" width="9.625" style="50" customWidth="1"/>
    <col min="5126" max="5126" width="5.75" style="50" customWidth="1"/>
    <col min="5127" max="5127" width="23.5" style="50" customWidth="1"/>
    <col min="5128" max="5128" width="12.125" style="50" customWidth="1"/>
    <col min="5129" max="5375" width="9" style="50"/>
    <col min="5376" max="5376" width="34.75" style="50" customWidth="1"/>
    <col min="5377" max="5377" width="8.875" style="50" customWidth="1"/>
    <col min="5378" max="5378" width="11.75" style="50" customWidth="1"/>
    <col min="5379" max="5379" width="12" style="50" customWidth="1"/>
    <col min="5380" max="5380" width="11.75" style="50" customWidth="1"/>
    <col min="5381" max="5381" width="9.625" style="50" customWidth="1"/>
    <col min="5382" max="5382" width="5.75" style="50" customWidth="1"/>
    <col min="5383" max="5383" width="23.5" style="50" customWidth="1"/>
    <col min="5384" max="5384" width="12.125" style="50" customWidth="1"/>
    <col min="5385" max="5631" width="9" style="50"/>
    <col min="5632" max="5632" width="34.75" style="50" customWidth="1"/>
    <col min="5633" max="5633" width="8.875" style="50" customWidth="1"/>
    <col min="5634" max="5634" width="11.75" style="50" customWidth="1"/>
    <col min="5635" max="5635" width="12" style="50" customWidth="1"/>
    <col min="5636" max="5636" width="11.75" style="50" customWidth="1"/>
    <col min="5637" max="5637" width="9.625" style="50" customWidth="1"/>
    <col min="5638" max="5638" width="5.75" style="50" customWidth="1"/>
    <col min="5639" max="5639" width="23.5" style="50" customWidth="1"/>
    <col min="5640" max="5640" width="12.125" style="50" customWidth="1"/>
    <col min="5641" max="5887" width="9" style="50"/>
    <col min="5888" max="5888" width="34.75" style="50" customWidth="1"/>
    <col min="5889" max="5889" width="8.875" style="50" customWidth="1"/>
    <col min="5890" max="5890" width="11.75" style="50" customWidth="1"/>
    <col min="5891" max="5891" width="12" style="50" customWidth="1"/>
    <col min="5892" max="5892" width="11.75" style="50" customWidth="1"/>
    <col min="5893" max="5893" width="9.625" style="50" customWidth="1"/>
    <col min="5894" max="5894" width="5.75" style="50" customWidth="1"/>
    <col min="5895" max="5895" width="23.5" style="50" customWidth="1"/>
    <col min="5896" max="5896" width="12.125" style="50" customWidth="1"/>
    <col min="5897" max="6143" width="9" style="50"/>
    <col min="6144" max="6144" width="34.75" style="50" customWidth="1"/>
    <col min="6145" max="6145" width="8.875" style="50" customWidth="1"/>
    <col min="6146" max="6146" width="11.75" style="50" customWidth="1"/>
    <col min="6147" max="6147" width="12" style="50" customWidth="1"/>
    <col min="6148" max="6148" width="11.75" style="50" customWidth="1"/>
    <col min="6149" max="6149" width="9.625" style="50" customWidth="1"/>
    <col min="6150" max="6150" width="5.75" style="50" customWidth="1"/>
    <col min="6151" max="6151" width="23.5" style="50" customWidth="1"/>
    <col min="6152" max="6152" width="12.125" style="50" customWidth="1"/>
    <col min="6153" max="6399" width="9" style="50"/>
    <col min="6400" max="6400" width="34.75" style="50" customWidth="1"/>
    <col min="6401" max="6401" width="8.875" style="50" customWidth="1"/>
    <col min="6402" max="6402" width="11.75" style="50" customWidth="1"/>
    <col min="6403" max="6403" width="12" style="50" customWidth="1"/>
    <col min="6404" max="6404" width="11.75" style="50" customWidth="1"/>
    <col min="6405" max="6405" width="9.625" style="50" customWidth="1"/>
    <col min="6406" max="6406" width="5.75" style="50" customWidth="1"/>
    <col min="6407" max="6407" width="23.5" style="50" customWidth="1"/>
    <col min="6408" max="6408" width="12.125" style="50" customWidth="1"/>
    <col min="6409" max="6655" width="9" style="50"/>
    <col min="6656" max="6656" width="34.75" style="50" customWidth="1"/>
    <col min="6657" max="6657" width="8.875" style="50" customWidth="1"/>
    <col min="6658" max="6658" width="11.75" style="50" customWidth="1"/>
    <col min="6659" max="6659" width="12" style="50" customWidth="1"/>
    <col min="6660" max="6660" width="11.75" style="50" customWidth="1"/>
    <col min="6661" max="6661" width="9.625" style="50" customWidth="1"/>
    <col min="6662" max="6662" width="5.75" style="50" customWidth="1"/>
    <col min="6663" max="6663" width="23.5" style="50" customWidth="1"/>
    <col min="6664" max="6664" width="12.125" style="50" customWidth="1"/>
    <col min="6665" max="6911" width="9" style="50"/>
    <col min="6912" max="6912" width="34.75" style="50" customWidth="1"/>
    <col min="6913" max="6913" width="8.875" style="50" customWidth="1"/>
    <col min="6914" max="6914" width="11.75" style="50" customWidth="1"/>
    <col min="6915" max="6915" width="12" style="50" customWidth="1"/>
    <col min="6916" max="6916" width="11.75" style="50" customWidth="1"/>
    <col min="6917" max="6917" width="9.625" style="50" customWidth="1"/>
    <col min="6918" max="6918" width="5.75" style="50" customWidth="1"/>
    <col min="6919" max="6919" width="23.5" style="50" customWidth="1"/>
    <col min="6920" max="6920" width="12.125" style="50" customWidth="1"/>
    <col min="6921" max="7167" width="9" style="50"/>
    <col min="7168" max="7168" width="34.75" style="50" customWidth="1"/>
    <col min="7169" max="7169" width="8.875" style="50" customWidth="1"/>
    <col min="7170" max="7170" width="11.75" style="50" customWidth="1"/>
    <col min="7171" max="7171" width="12" style="50" customWidth="1"/>
    <col min="7172" max="7172" width="11.75" style="50" customWidth="1"/>
    <col min="7173" max="7173" width="9.625" style="50" customWidth="1"/>
    <col min="7174" max="7174" width="5.75" style="50" customWidth="1"/>
    <col min="7175" max="7175" width="23.5" style="50" customWidth="1"/>
    <col min="7176" max="7176" width="12.125" style="50" customWidth="1"/>
    <col min="7177" max="7423" width="9" style="50"/>
    <col min="7424" max="7424" width="34.75" style="50" customWidth="1"/>
    <col min="7425" max="7425" width="8.875" style="50" customWidth="1"/>
    <col min="7426" max="7426" width="11.75" style="50" customWidth="1"/>
    <col min="7427" max="7427" width="12" style="50" customWidth="1"/>
    <col min="7428" max="7428" width="11.75" style="50" customWidth="1"/>
    <col min="7429" max="7429" width="9.625" style="50" customWidth="1"/>
    <col min="7430" max="7430" width="5.75" style="50" customWidth="1"/>
    <col min="7431" max="7431" width="23.5" style="50" customWidth="1"/>
    <col min="7432" max="7432" width="12.125" style="50" customWidth="1"/>
    <col min="7433" max="7679" width="9" style="50"/>
    <col min="7680" max="7680" width="34.75" style="50" customWidth="1"/>
    <col min="7681" max="7681" width="8.875" style="50" customWidth="1"/>
    <col min="7682" max="7682" width="11.75" style="50" customWidth="1"/>
    <col min="7683" max="7683" width="12" style="50" customWidth="1"/>
    <col min="7684" max="7684" width="11.75" style="50" customWidth="1"/>
    <col min="7685" max="7685" width="9.625" style="50" customWidth="1"/>
    <col min="7686" max="7686" width="5.75" style="50" customWidth="1"/>
    <col min="7687" max="7687" width="23.5" style="50" customWidth="1"/>
    <col min="7688" max="7688" width="12.125" style="50" customWidth="1"/>
    <col min="7689" max="7935" width="9" style="50"/>
    <col min="7936" max="7936" width="34.75" style="50" customWidth="1"/>
    <col min="7937" max="7937" width="8.875" style="50" customWidth="1"/>
    <col min="7938" max="7938" width="11.75" style="50" customWidth="1"/>
    <col min="7939" max="7939" width="12" style="50" customWidth="1"/>
    <col min="7940" max="7940" width="11.75" style="50" customWidth="1"/>
    <col min="7941" max="7941" width="9.625" style="50" customWidth="1"/>
    <col min="7942" max="7942" width="5.75" style="50" customWidth="1"/>
    <col min="7943" max="7943" width="23.5" style="50" customWidth="1"/>
    <col min="7944" max="7944" width="12.125" style="50" customWidth="1"/>
    <col min="7945" max="8191" width="9" style="50"/>
    <col min="8192" max="8192" width="34.75" style="50" customWidth="1"/>
    <col min="8193" max="8193" width="8.875" style="50" customWidth="1"/>
    <col min="8194" max="8194" width="11.75" style="50" customWidth="1"/>
    <col min="8195" max="8195" width="12" style="50" customWidth="1"/>
    <col min="8196" max="8196" width="11.75" style="50" customWidth="1"/>
    <col min="8197" max="8197" width="9.625" style="50" customWidth="1"/>
    <col min="8198" max="8198" width="5.75" style="50" customWidth="1"/>
    <col min="8199" max="8199" width="23.5" style="50" customWidth="1"/>
    <col min="8200" max="8200" width="12.125" style="50" customWidth="1"/>
    <col min="8201" max="8447" width="9" style="50"/>
    <col min="8448" max="8448" width="34.75" style="50" customWidth="1"/>
    <col min="8449" max="8449" width="8.875" style="50" customWidth="1"/>
    <col min="8450" max="8450" width="11.75" style="50" customWidth="1"/>
    <col min="8451" max="8451" width="12" style="50" customWidth="1"/>
    <col min="8452" max="8452" width="11.75" style="50" customWidth="1"/>
    <col min="8453" max="8453" width="9.625" style="50" customWidth="1"/>
    <col min="8454" max="8454" width="5.75" style="50" customWidth="1"/>
    <col min="8455" max="8455" width="23.5" style="50" customWidth="1"/>
    <col min="8456" max="8456" width="12.125" style="50" customWidth="1"/>
    <col min="8457" max="8703" width="9" style="50"/>
    <col min="8704" max="8704" width="34.75" style="50" customWidth="1"/>
    <col min="8705" max="8705" width="8.875" style="50" customWidth="1"/>
    <col min="8706" max="8706" width="11.75" style="50" customWidth="1"/>
    <col min="8707" max="8707" width="12" style="50" customWidth="1"/>
    <col min="8708" max="8708" width="11.75" style="50" customWidth="1"/>
    <col min="8709" max="8709" width="9.625" style="50" customWidth="1"/>
    <col min="8710" max="8710" width="5.75" style="50" customWidth="1"/>
    <col min="8711" max="8711" width="23.5" style="50" customWidth="1"/>
    <col min="8712" max="8712" width="12.125" style="50" customWidth="1"/>
    <col min="8713" max="8959" width="9" style="50"/>
    <col min="8960" max="8960" width="34.75" style="50" customWidth="1"/>
    <col min="8961" max="8961" width="8.875" style="50" customWidth="1"/>
    <col min="8962" max="8962" width="11.75" style="50" customWidth="1"/>
    <col min="8963" max="8963" width="12" style="50" customWidth="1"/>
    <col min="8964" max="8964" width="11.75" style="50" customWidth="1"/>
    <col min="8965" max="8965" width="9.625" style="50" customWidth="1"/>
    <col min="8966" max="8966" width="5.75" style="50" customWidth="1"/>
    <col min="8967" max="8967" width="23.5" style="50" customWidth="1"/>
    <col min="8968" max="8968" width="12.125" style="50" customWidth="1"/>
    <col min="8969" max="9215" width="9" style="50"/>
    <col min="9216" max="9216" width="34.75" style="50" customWidth="1"/>
    <col min="9217" max="9217" width="8.875" style="50" customWidth="1"/>
    <col min="9218" max="9218" width="11.75" style="50" customWidth="1"/>
    <col min="9219" max="9219" width="12" style="50" customWidth="1"/>
    <col min="9220" max="9220" width="11.75" style="50" customWidth="1"/>
    <col min="9221" max="9221" width="9.625" style="50" customWidth="1"/>
    <col min="9222" max="9222" width="5.75" style="50" customWidth="1"/>
    <col min="9223" max="9223" width="23.5" style="50" customWidth="1"/>
    <col min="9224" max="9224" width="12.125" style="50" customWidth="1"/>
    <col min="9225" max="9471" width="9" style="50"/>
    <col min="9472" max="9472" width="34.75" style="50" customWidth="1"/>
    <col min="9473" max="9473" width="8.875" style="50" customWidth="1"/>
    <col min="9474" max="9474" width="11.75" style="50" customWidth="1"/>
    <col min="9475" max="9475" width="12" style="50" customWidth="1"/>
    <col min="9476" max="9476" width="11.75" style="50" customWidth="1"/>
    <col min="9477" max="9477" width="9.625" style="50" customWidth="1"/>
    <col min="9478" max="9478" width="5.75" style="50" customWidth="1"/>
    <col min="9479" max="9479" width="23.5" style="50" customWidth="1"/>
    <col min="9480" max="9480" width="12.125" style="50" customWidth="1"/>
    <col min="9481" max="9727" width="9" style="50"/>
    <col min="9728" max="9728" width="34.75" style="50" customWidth="1"/>
    <col min="9729" max="9729" width="8.875" style="50" customWidth="1"/>
    <col min="9730" max="9730" width="11.75" style="50" customWidth="1"/>
    <col min="9731" max="9731" width="12" style="50" customWidth="1"/>
    <col min="9732" max="9732" width="11.75" style="50" customWidth="1"/>
    <col min="9733" max="9733" width="9.625" style="50" customWidth="1"/>
    <col min="9734" max="9734" width="5.75" style="50" customWidth="1"/>
    <col min="9735" max="9735" width="23.5" style="50" customWidth="1"/>
    <col min="9736" max="9736" width="12.125" style="50" customWidth="1"/>
    <col min="9737" max="9983" width="9" style="50"/>
    <col min="9984" max="9984" width="34.75" style="50" customWidth="1"/>
    <col min="9985" max="9985" width="8.875" style="50" customWidth="1"/>
    <col min="9986" max="9986" width="11.75" style="50" customWidth="1"/>
    <col min="9987" max="9987" width="12" style="50" customWidth="1"/>
    <col min="9988" max="9988" width="11.75" style="50" customWidth="1"/>
    <col min="9989" max="9989" width="9.625" style="50" customWidth="1"/>
    <col min="9990" max="9990" width="5.75" style="50" customWidth="1"/>
    <col min="9991" max="9991" width="23.5" style="50" customWidth="1"/>
    <col min="9992" max="9992" width="12.125" style="50" customWidth="1"/>
    <col min="9993" max="10239" width="9" style="50"/>
    <col min="10240" max="10240" width="34.75" style="50" customWidth="1"/>
    <col min="10241" max="10241" width="8.875" style="50" customWidth="1"/>
    <col min="10242" max="10242" width="11.75" style="50" customWidth="1"/>
    <col min="10243" max="10243" width="12" style="50" customWidth="1"/>
    <col min="10244" max="10244" width="11.75" style="50" customWidth="1"/>
    <col min="10245" max="10245" width="9.625" style="50" customWidth="1"/>
    <col min="10246" max="10246" width="5.75" style="50" customWidth="1"/>
    <col min="10247" max="10247" width="23.5" style="50" customWidth="1"/>
    <col min="10248" max="10248" width="12.125" style="50" customWidth="1"/>
    <col min="10249" max="10495" width="9" style="50"/>
    <col min="10496" max="10496" width="34.75" style="50" customWidth="1"/>
    <col min="10497" max="10497" width="8.875" style="50" customWidth="1"/>
    <col min="10498" max="10498" width="11.75" style="50" customWidth="1"/>
    <col min="10499" max="10499" width="12" style="50" customWidth="1"/>
    <col min="10500" max="10500" width="11.75" style="50" customWidth="1"/>
    <col min="10501" max="10501" width="9.625" style="50" customWidth="1"/>
    <col min="10502" max="10502" width="5.75" style="50" customWidth="1"/>
    <col min="10503" max="10503" width="23.5" style="50" customWidth="1"/>
    <col min="10504" max="10504" width="12.125" style="50" customWidth="1"/>
    <col min="10505" max="10751" width="9" style="50"/>
    <col min="10752" max="10752" width="34.75" style="50" customWidth="1"/>
    <col min="10753" max="10753" width="8.875" style="50" customWidth="1"/>
    <col min="10754" max="10754" width="11.75" style="50" customWidth="1"/>
    <col min="10755" max="10755" width="12" style="50" customWidth="1"/>
    <col min="10756" max="10756" width="11.75" style="50" customWidth="1"/>
    <col min="10757" max="10757" width="9.625" style="50" customWidth="1"/>
    <col min="10758" max="10758" width="5.75" style="50" customWidth="1"/>
    <col min="10759" max="10759" width="23.5" style="50" customWidth="1"/>
    <col min="10760" max="10760" width="12.125" style="50" customWidth="1"/>
    <col min="10761" max="11007" width="9" style="50"/>
    <col min="11008" max="11008" width="34.75" style="50" customWidth="1"/>
    <col min="11009" max="11009" width="8.875" style="50" customWidth="1"/>
    <col min="11010" max="11010" width="11.75" style="50" customWidth="1"/>
    <col min="11011" max="11011" width="12" style="50" customWidth="1"/>
    <col min="11012" max="11012" width="11.75" style="50" customWidth="1"/>
    <col min="11013" max="11013" width="9.625" style="50" customWidth="1"/>
    <col min="11014" max="11014" width="5.75" style="50" customWidth="1"/>
    <col min="11015" max="11015" width="23.5" style="50" customWidth="1"/>
    <col min="11016" max="11016" width="12.125" style="50" customWidth="1"/>
    <col min="11017" max="11263" width="9" style="50"/>
    <col min="11264" max="11264" width="34.75" style="50" customWidth="1"/>
    <col min="11265" max="11265" width="8.875" style="50" customWidth="1"/>
    <col min="11266" max="11266" width="11.75" style="50" customWidth="1"/>
    <col min="11267" max="11267" width="12" style="50" customWidth="1"/>
    <col min="11268" max="11268" width="11.75" style="50" customWidth="1"/>
    <col min="11269" max="11269" width="9.625" style="50" customWidth="1"/>
    <col min="11270" max="11270" width="5.75" style="50" customWidth="1"/>
    <col min="11271" max="11271" width="23.5" style="50" customWidth="1"/>
    <col min="11272" max="11272" width="12.125" style="50" customWidth="1"/>
    <col min="11273" max="11519" width="9" style="50"/>
    <col min="11520" max="11520" width="34.75" style="50" customWidth="1"/>
    <col min="11521" max="11521" width="8.875" style="50" customWidth="1"/>
    <col min="11522" max="11522" width="11.75" style="50" customWidth="1"/>
    <col min="11523" max="11523" width="12" style="50" customWidth="1"/>
    <col min="11524" max="11524" width="11.75" style="50" customWidth="1"/>
    <col min="11525" max="11525" width="9.625" style="50" customWidth="1"/>
    <col min="11526" max="11526" width="5.75" style="50" customWidth="1"/>
    <col min="11527" max="11527" width="23.5" style="50" customWidth="1"/>
    <col min="11528" max="11528" width="12.125" style="50" customWidth="1"/>
    <col min="11529" max="11775" width="9" style="50"/>
    <col min="11776" max="11776" width="34.75" style="50" customWidth="1"/>
    <col min="11777" max="11777" width="8.875" style="50" customWidth="1"/>
    <col min="11778" max="11778" width="11.75" style="50" customWidth="1"/>
    <col min="11779" max="11779" width="12" style="50" customWidth="1"/>
    <col min="11780" max="11780" width="11.75" style="50" customWidth="1"/>
    <col min="11781" max="11781" width="9.625" style="50" customWidth="1"/>
    <col min="11782" max="11782" width="5.75" style="50" customWidth="1"/>
    <col min="11783" max="11783" width="23.5" style="50" customWidth="1"/>
    <col min="11784" max="11784" width="12.125" style="50" customWidth="1"/>
    <col min="11785" max="12031" width="9" style="50"/>
    <col min="12032" max="12032" width="34.75" style="50" customWidth="1"/>
    <col min="12033" max="12033" width="8.875" style="50" customWidth="1"/>
    <col min="12034" max="12034" width="11.75" style="50" customWidth="1"/>
    <col min="12035" max="12035" width="12" style="50" customWidth="1"/>
    <col min="12036" max="12036" width="11.75" style="50" customWidth="1"/>
    <col min="12037" max="12037" width="9.625" style="50" customWidth="1"/>
    <col min="12038" max="12038" width="5.75" style="50" customWidth="1"/>
    <col min="12039" max="12039" width="23.5" style="50" customWidth="1"/>
    <col min="12040" max="12040" width="12.125" style="50" customWidth="1"/>
    <col min="12041" max="12287" width="9" style="50"/>
    <col min="12288" max="12288" width="34.75" style="50" customWidth="1"/>
    <col min="12289" max="12289" width="8.875" style="50" customWidth="1"/>
    <col min="12290" max="12290" width="11.75" style="50" customWidth="1"/>
    <col min="12291" max="12291" width="12" style="50" customWidth="1"/>
    <col min="12292" max="12292" width="11.75" style="50" customWidth="1"/>
    <col min="12293" max="12293" width="9.625" style="50" customWidth="1"/>
    <col min="12294" max="12294" width="5.75" style="50" customWidth="1"/>
    <col min="12295" max="12295" width="23.5" style="50" customWidth="1"/>
    <col min="12296" max="12296" width="12.125" style="50" customWidth="1"/>
    <col min="12297" max="12543" width="9" style="50"/>
    <col min="12544" max="12544" width="34.75" style="50" customWidth="1"/>
    <col min="12545" max="12545" width="8.875" style="50" customWidth="1"/>
    <col min="12546" max="12546" width="11.75" style="50" customWidth="1"/>
    <col min="12547" max="12547" width="12" style="50" customWidth="1"/>
    <col min="12548" max="12548" width="11.75" style="50" customWidth="1"/>
    <col min="12549" max="12549" width="9.625" style="50" customWidth="1"/>
    <col min="12550" max="12550" width="5.75" style="50" customWidth="1"/>
    <col min="12551" max="12551" width="23.5" style="50" customWidth="1"/>
    <col min="12552" max="12552" width="12.125" style="50" customWidth="1"/>
    <col min="12553" max="12799" width="9" style="50"/>
    <col min="12800" max="12800" width="34.75" style="50" customWidth="1"/>
    <col min="12801" max="12801" width="8.875" style="50" customWidth="1"/>
    <col min="12802" max="12802" width="11.75" style="50" customWidth="1"/>
    <col min="12803" max="12803" width="12" style="50" customWidth="1"/>
    <col min="12804" max="12804" width="11.75" style="50" customWidth="1"/>
    <col min="12805" max="12805" width="9.625" style="50" customWidth="1"/>
    <col min="12806" max="12806" width="5.75" style="50" customWidth="1"/>
    <col min="12807" max="12807" width="23.5" style="50" customWidth="1"/>
    <col min="12808" max="12808" width="12.125" style="50" customWidth="1"/>
    <col min="12809" max="13055" width="9" style="50"/>
    <col min="13056" max="13056" width="34.75" style="50" customWidth="1"/>
    <col min="13057" max="13057" width="8.875" style="50" customWidth="1"/>
    <col min="13058" max="13058" width="11.75" style="50" customWidth="1"/>
    <col min="13059" max="13059" width="12" style="50" customWidth="1"/>
    <col min="13060" max="13060" width="11.75" style="50" customWidth="1"/>
    <col min="13061" max="13061" width="9.625" style="50" customWidth="1"/>
    <col min="13062" max="13062" width="5.75" style="50" customWidth="1"/>
    <col min="13063" max="13063" width="23.5" style="50" customWidth="1"/>
    <col min="13064" max="13064" width="12.125" style="50" customWidth="1"/>
    <col min="13065" max="13311" width="9" style="50"/>
    <col min="13312" max="13312" width="34.75" style="50" customWidth="1"/>
    <col min="13313" max="13313" width="8.875" style="50" customWidth="1"/>
    <col min="13314" max="13314" width="11.75" style="50" customWidth="1"/>
    <col min="13315" max="13315" width="12" style="50" customWidth="1"/>
    <col min="13316" max="13316" width="11.75" style="50" customWidth="1"/>
    <col min="13317" max="13317" width="9.625" style="50" customWidth="1"/>
    <col min="13318" max="13318" width="5.75" style="50" customWidth="1"/>
    <col min="13319" max="13319" width="23.5" style="50" customWidth="1"/>
    <col min="13320" max="13320" width="12.125" style="50" customWidth="1"/>
    <col min="13321" max="13567" width="9" style="50"/>
    <col min="13568" max="13568" width="34.75" style="50" customWidth="1"/>
    <col min="13569" max="13569" width="8.875" style="50" customWidth="1"/>
    <col min="13570" max="13570" width="11.75" style="50" customWidth="1"/>
    <col min="13571" max="13571" width="12" style="50" customWidth="1"/>
    <col min="13572" max="13572" width="11.75" style="50" customWidth="1"/>
    <col min="13573" max="13573" width="9.625" style="50" customWidth="1"/>
    <col min="13574" max="13574" width="5.75" style="50" customWidth="1"/>
    <col min="13575" max="13575" width="23.5" style="50" customWidth="1"/>
    <col min="13576" max="13576" width="12.125" style="50" customWidth="1"/>
    <col min="13577" max="13823" width="9" style="50"/>
    <col min="13824" max="13824" width="34.75" style="50" customWidth="1"/>
    <col min="13825" max="13825" width="8.875" style="50" customWidth="1"/>
    <col min="13826" max="13826" width="11.75" style="50" customWidth="1"/>
    <col min="13827" max="13827" width="12" style="50" customWidth="1"/>
    <col min="13828" max="13828" width="11.75" style="50" customWidth="1"/>
    <col min="13829" max="13829" width="9.625" style="50" customWidth="1"/>
    <col min="13830" max="13830" width="5.75" style="50" customWidth="1"/>
    <col min="13831" max="13831" width="23.5" style="50" customWidth="1"/>
    <col min="13832" max="13832" width="12.125" style="50" customWidth="1"/>
    <col min="13833" max="14079" width="9" style="50"/>
    <col min="14080" max="14080" width="34.75" style="50" customWidth="1"/>
    <col min="14081" max="14081" width="8.875" style="50" customWidth="1"/>
    <col min="14082" max="14082" width="11.75" style="50" customWidth="1"/>
    <col min="14083" max="14083" width="12" style="50" customWidth="1"/>
    <col min="14084" max="14084" width="11.75" style="50" customWidth="1"/>
    <col min="14085" max="14085" width="9.625" style="50" customWidth="1"/>
    <col min="14086" max="14086" width="5.75" style="50" customWidth="1"/>
    <col min="14087" max="14087" width="23.5" style="50" customWidth="1"/>
    <col min="14088" max="14088" width="12.125" style="50" customWidth="1"/>
    <col min="14089" max="14335" width="9" style="50"/>
    <col min="14336" max="14336" width="34.75" style="50" customWidth="1"/>
    <col min="14337" max="14337" width="8.875" style="50" customWidth="1"/>
    <col min="14338" max="14338" width="11.75" style="50" customWidth="1"/>
    <col min="14339" max="14339" width="12" style="50" customWidth="1"/>
    <col min="14340" max="14340" width="11.75" style="50" customWidth="1"/>
    <col min="14341" max="14341" width="9.625" style="50" customWidth="1"/>
    <col min="14342" max="14342" width="5.75" style="50" customWidth="1"/>
    <col min="14343" max="14343" width="23.5" style="50" customWidth="1"/>
    <col min="14344" max="14344" width="12.125" style="50" customWidth="1"/>
    <col min="14345" max="14591" width="9" style="50"/>
    <col min="14592" max="14592" width="34.75" style="50" customWidth="1"/>
    <col min="14593" max="14593" width="8.875" style="50" customWidth="1"/>
    <col min="14594" max="14594" width="11.75" style="50" customWidth="1"/>
    <col min="14595" max="14595" width="12" style="50" customWidth="1"/>
    <col min="14596" max="14596" width="11.75" style="50" customWidth="1"/>
    <col min="14597" max="14597" width="9.625" style="50" customWidth="1"/>
    <col min="14598" max="14598" width="5.75" style="50" customWidth="1"/>
    <col min="14599" max="14599" width="23.5" style="50" customWidth="1"/>
    <col min="14600" max="14600" width="12.125" style="50" customWidth="1"/>
    <col min="14601" max="14847" width="9" style="50"/>
    <col min="14848" max="14848" width="34.75" style="50" customWidth="1"/>
    <col min="14849" max="14849" width="8.875" style="50" customWidth="1"/>
    <col min="14850" max="14850" width="11.75" style="50" customWidth="1"/>
    <col min="14851" max="14851" width="12" style="50" customWidth="1"/>
    <col min="14852" max="14852" width="11.75" style="50" customWidth="1"/>
    <col min="14853" max="14853" width="9.625" style="50" customWidth="1"/>
    <col min="14854" max="14854" width="5.75" style="50" customWidth="1"/>
    <col min="14855" max="14855" width="23.5" style="50" customWidth="1"/>
    <col min="14856" max="14856" width="12.125" style="50" customWidth="1"/>
    <col min="14857" max="15103" width="9" style="50"/>
    <col min="15104" max="15104" width="34.75" style="50" customWidth="1"/>
    <col min="15105" max="15105" width="8.875" style="50" customWidth="1"/>
    <col min="15106" max="15106" width="11.75" style="50" customWidth="1"/>
    <col min="15107" max="15107" width="12" style="50" customWidth="1"/>
    <col min="15108" max="15108" width="11.75" style="50" customWidth="1"/>
    <col min="15109" max="15109" width="9.625" style="50" customWidth="1"/>
    <col min="15110" max="15110" width="5.75" style="50" customWidth="1"/>
    <col min="15111" max="15111" width="23.5" style="50" customWidth="1"/>
    <col min="15112" max="15112" width="12.125" style="50" customWidth="1"/>
    <col min="15113" max="15359" width="9" style="50"/>
    <col min="15360" max="15360" width="34.75" style="50" customWidth="1"/>
    <col min="15361" max="15361" width="8.875" style="50" customWidth="1"/>
    <col min="15362" max="15362" width="11.75" style="50" customWidth="1"/>
    <col min="15363" max="15363" width="12" style="50" customWidth="1"/>
    <col min="15364" max="15364" width="11.75" style="50" customWidth="1"/>
    <col min="15365" max="15365" width="9.625" style="50" customWidth="1"/>
    <col min="15366" max="15366" width="5.75" style="50" customWidth="1"/>
    <col min="15367" max="15367" width="23.5" style="50" customWidth="1"/>
    <col min="15368" max="15368" width="12.125" style="50" customWidth="1"/>
    <col min="15369" max="15615" width="9" style="50"/>
    <col min="15616" max="15616" width="34.75" style="50" customWidth="1"/>
    <col min="15617" max="15617" width="8.875" style="50" customWidth="1"/>
    <col min="15618" max="15618" width="11.75" style="50" customWidth="1"/>
    <col min="15619" max="15619" width="12" style="50" customWidth="1"/>
    <col min="15620" max="15620" width="11.75" style="50" customWidth="1"/>
    <col min="15621" max="15621" width="9.625" style="50" customWidth="1"/>
    <col min="15622" max="15622" width="5.75" style="50" customWidth="1"/>
    <col min="15623" max="15623" width="23.5" style="50" customWidth="1"/>
    <col min="15624" max="15624" width="12.125" style="50" customWidth="1"/>
    <col min="15625" max="15871" width="9" style="50"/>
    <col min="15872" max="15872" width="34.75" style="50" customWidth="1"/>
    <col min="15873" max="15873" width="8.875" style="50" customWidth="1"/>
    <col min="15874" max="15874" width="11.75" style="50" customWidth="1"/>
    <col min="15875" max="15875" width="12" style="50" customWidth="1"/>
    <col min="15876" max="15876" width="11.75" style="50" customWidth="1"/>
    <col min="15877" max="15877" width="9.625" style="50" customWidth="1"/>
    <col min="15878" max="15878" width="5.75" style="50" customWidth="1"/>
    <col min="15879" max="15879" width="23.5" style="50" customWidth="1"/>
    <col min="15880" max="15880" width="12.125" style="50" customWidth="1"/>
    <col min="15881" max="16127" width="9" style="50"/>
    <col min="16128" max="16128" width="34.75" style="50" customWidth="1"/>
    <col min="16129" max="16129" width="8.875" style="50" customWidth="1"/>
    <col min="16130" max="16130" width="11.75" style="50" customWidth="1"/>
    <col min="16131" max="16131" width="12" style="50" customWidth="1"/>
    <col min="16132" max="16132" width="11.75" style="50" customWidth="1"/>
    <col min="16133" max="16133" width="9.625" style="50" customWidth="1"/>
    <col min="16134" max="16134" width="5.75" style="50" customWidth="1"/>
    <col min="16135" max="16135" width="23.5" style="50" customWidth="1"/>
    <col min="16136" max="16136" width="12.125" style="50" customWidth="1"/>
    <col min="16137" max="16384" width="9" style="50"/>
  </cols>
  <sheetData>
    <row r="1" spans="1:10" ht="20.100000000000001" customHeight="1">
      <c r="A1" s="546" t="s">
        <v>174</v>
      </c>
      <c r="B1" s="546"/>
      <c r="C1" s="546"/>
      <c r="D1" s="546"/>
    </row>
    <row r="2" spans="1:10" ht="18" customHeight="1">
      <c r="A2" s="188"/>
      <c r="B2" s="188"/>
      <c r="C2" s="188"/>
      <c r="D2" s="188"/>
    </row>
    <row r="3" spans="1:10" ht="18" customHeight="1">
      <c r="A3" s="188"/>
      <c r="B3" s="188"/>
      <c r="C3" s="188"/>
      <c r="D3" s="188"/>
    </row>
    <row r="4" spans="1:10" ht="18" customHeight="1">
      <c r="A4" s="237"/>
      <c r="B4" s="189" t="s">
        <v>154</v>
      </c>
      <c r="C4" s="189" t="s">
        <v>146</v>
      </c>
      <c r="D4" s="189" t="s">
        <v>168</v>
      </c>
    </row>
    <row r="5" spans="1:10" ht="18" customHeight="1">
      <c r="A5" s="188"/>
      <c r="B5" s="238" t="s">
        <v>167</v>
      </c>
      <c r="C5" s="238" t="s">
        <v>147</v>
      </c>
      <c r="D5" s="238" t="s">
        <v>145</v>
      </c>
    </row>
    <row r="6" spans="1:10" ht="18" customHeight="1">
      <c r="A6" s="188"/>
      <c r="B6" s="188"/>
      <c r="C6" s="188"/>
      <c r="D6" s="188"/>
    </row>
    <row r="7" spans="1:10" s="51" customFormat="1" ht="18" customHeight="1">
      <c r="A7" s="91" t="s">
        <v>108</v>
      </c>
      <c r="B7" s="59"/>
      <c r="C7" s="179"/>
      <c r="D7" s="180"/>
    </row>
    <row r="8" spans="1:10" s="51" customFormat="1" ht="18" customHeight="1">
      <c r="A8" s="93" t="s">
        <v>139</v>
      </c>
      <c r="B8" s="179"/>
      <c r="C8" s="179"/>
      <c r="D8" s="180"/>
      <c r="G8" s="93"/>
    </row>
    <row r="9" spans="1:10" ht="18" customHeight="1">
      <c r="A9" s="99" t="s">
        <v>109</v>
      </c>
      <c r="B9" s="181">
        <v>144.62</v>
      </c>
      <c r="C9" s="181">
        <v>141.69999999999999</v>
      </c>
      <c r="D9" s="159">
        <f>+C9/B9*100</f>
        <v>97.980915502696703</v>
      </c>
      <c r="G9" s="99"/>
    </row>
    <row r="10" spans="1:10" s="53" customFormat="1" ht="18" customHeight="1">
      <c r="A10" s="99" t="s">
        <v>110</v>
      </c>
      <c r="B10" s="181">
        <v>144.62</v>
      </c>
      <c r="C10" s="181">
        <v>141.69999999999999</v>
      </c>
      <c r="D10" s="159">
        <f t="shared" ref="D10:D12" si="0">+C10/B10*100</f>
        <v>97.980915502696703</v>
      </c>
      <c r="E10" s="52"/>
      <c r="G10" s="93"/>
    </row>
    <row r="11" spans="1:10" s="53" customFormat="1" ht="18" customHeight="1">
      <c r="A11" s="99" t="s">
        <v>111</v>
      </c>
      <c r="B11" s="159">
        <v>70.710136910524128</v>
      </c>
      <c r="C11" s="159">
        <v>69.858856739590692</v>
      </c>
      <c r="D11" s="159">
        <f t="shared" si="0"/>
        <v>98.796098822421115</v>
      </c>
      <c r="G11" s="93"/>
    </row>
    <row r="12" spans="1:10" s="53" customFormat="1" ht="18" customHeight="1">
      <c r="A12" s="99" t="s">
        <v>112</v>
      </c>
      <c r="B12" s="181">
        <v>1022.61</v>
      </c>
      <c r="C12" s="181">
        <v>989.9</v>
      </c>
      <c r="D12" s="159">
        <f t="shared" si="0"/>
        <v>96.801322107157176</v>
      </c>
      <c r="F12" s="54"/>
      <c r="G12" s="93"/>
    </row>
    <row r="13" spans="1:10" ht="18" customHeight="1">
      <c r="A13" s="182" t="s">
        <v>113</v>
      </c>
      <c r="B13" s="181"/>
      <c r="C13" s="159"/>
      <c r="D13" s="183"/>
      <c r="E13" s="55"/>
      <c r="F13" s="54"/>
      <c r="G13" s="93"/>
      <c r="H13" s="53"/>
    </row>
    <row r="14" spans="1:10" ht="18" customHeight="1">
      <c r="A14" s="93" t="s">
        <v>114</v>
      </c>
      <c r="B14" s="181"/>
      <c r="C14" s="159"/>
      <c r="D14" s="183"/>
      <c r="E14" s="55"/>
      <c r="F14" s="54"/>
      <c r="H14" s="53"/>
    </row>
    <row r="15" spans="1:10" s="53" customFormat="1" ht="18" customHeight="1">
      <c r="A15" s="99" t="s">
        <v>109</v>
      </c>
      <c r="B15" s="181">
        <v>97.26</v>
      </c>
      <c r="C15" s="181">
        <v>97.5</v>
      </c>
      <c r="D15" s="159">
        <f>+C15/B15*100</f>
        <v>100.24676125848242</v>
      </c>
      <c r="E15" s="52"/>
      <c r="F15" s="54"/>
      <c r="G15" s="99"/>
      <c r="I15" s="54"/>
      <c r="J15" s="54"/>
    </row>
    <row r="16" spans="1:10" s="53" customFormat="1" ht="18" customHeight="1">
      <c r="A16" s="99" t="s">
        <v>110</v>
      </c>
      <c r="B16" s="181">
        <v>96.21</v>
      </c>
      <c r="C16" s="181">
        <v>96.8</v>
      </c>
      <c r="D16" s="159">
        <f t="shared" ref="D16:D18" si="1">+C16/B16*100</f>
        <v>100.61324186674983</v>
      </c>
      <c r="E16" s="56"/>
      <c r="F16" s="54"/>
      <c r="G16" s="99"/>
      <c r="I16" s="54"/>
      <c r="J16" s="54"/>
    </row>
    <row r="17" spans="1:10" s="53" customFormat="1" ht="18" customHeight="1">
      <c r="A17" s="99" t="s">
        <v>111</v>
      </c>
      <c r="B17" s="159">
        <v>89.315040016630292</v>
      </c>
      <c r="C17" s="159">
        <v>90.619834710743802</v>
      </c>
      <c r="D17" s="159">
        <f t="shared" si="1"/>
        <v>101.46089023066054</v>
      </c>
      <c r="E17" s="56"/>
      <c r="F17" s="54"/>
      <c r="G17" s="99"/>
      <c r="I17" s="54"/>
      <c r="J17" s="54"/>
    </row>
    <row r="18" spans="1:10" ht="18" customHeight="1">
      <c r="A18" s="99" t="s">
        <v>112</v>
      </c>
      <c r="B18" s="181">
        <v>859.3</v>
      </c>
      <c r="C18" s="181">
        <v>877.2</v>
      </c>
      <c r="D18" s="159">
        <f t="shared" si="1"/>
        <v>102.08309088793203</v>
      </c>
      <c r="E18" s="55"/>
      <c r="F18" s="55"/>
      <c r="G18" s="99"/>
      <c r="I18" s="54"/>
      <c r="J18" s="54"/>
    </row>
    <row r="19" spans="1:10" s="53" customFormat="1" ht="18" customHeight="1">
      <c r="A19" s="93" t="s">
        <v>115</v>
      </c>
      <c r="B19" s="184"/>
      <c r="C19" s="184"/>
      <c r="D19" s="183"/>
      <c r="E19" s="54"/>
      <c r="G19" s="99"/>
      <c r="I19" s="54"/>
      <c r="J19" s="54"/>
    </row>
    <row r="20" spans="1:10" s="53" customFormat="1" ht="18" customHeight="1">
      <c r="A20" s="99" t="s">
        <v>109</v>
      </c>
      <c r="B20" s="181">
        <v>724.12</v>
      </c>
      <c r="C20" s="181">
        <v>728.5</v>
      </c>
      <c r="D20" s="159">
        <f>+C20/B20*100</f>
        <v>100.60487212064299</v>
      </c>
      <c r="G20" s="99"/>
      <c r="I20" s="54"/>
      <c r="J20" s="54"/>
    </row>
    <row r="21" spans="1:10" s="53" customFormat="1" ht="18" customHeight="1">
      <c r="A21" s="99" t="s">
        <v>110</v>
      </c>
      <c r="B21" s="181">
        <v>709.56</v>
      </c>
      <c r="C21" s="181">
        <v>711.7</v>
      </c>
      <c r="D21" s="159">
        <f t="shared" ref="D21:D23" si="2">+C21/B21*100</f>
        <v>100.30159535486783</v>
      </c>
      <c r="I21" s="54"/>
      <c r="J21" s="54"/>
    </row>
    <row r="22" spans="1:10" ht="18" customHeight="1">
      <c r="A22" s="99" t="s">
        <v>111</v>
      </c>
      <c r="B22" s="159">
        <v>90.163058797000957</v>
      </c>
      <c r="C22" s="159">
        <v>94.004496276520996</v>
      </c>
      <c r="D22" s="159">
        <f t="shared" si="2"/>
        <v>104.2605447627602</v>
      </c>
      <c r="I22" s="54"/>
      <c r="J22" s="54"/>
    </row>
    <row r="23" spans="1:10" s="53" customFormat="1" ht="18" customHeight="1">
      <c r="A23" s="99" t="s">
        <v>112</v>
      </c>
      <c r="B23" s="181">
        <v>6397.61</v>
      </c>
      <c r="C23" s="181">
        <v>6690.3</v>
      </c>
      <c r="D23" s="159">
        <f t="shared" si="2"/>
        <v>104.57498972272458</v>
      </c>
      <c r="E23" s="52"/>
      <c r="I23" s="54"/>
      <c r="J23" s="54"/>
    </row>
    <row r="24" spans="1:10" s="57" customFormat="1" ht="18" customHeight="1">
      <c r="A24" s="93" t="s">
        <v>116</v>
      </c>
      <c r="B24" s="185"/>
      <c r="C24" s="185"/>
      <c r="D24" s="183"/>
      <c r="I24" s="54"/>
      <c r="J24" s="54"/>
    </row>
    <row r="25" spans="1:10" s="53" customFormat="1" ht="18" customHeight="1">
      <c r="A25" s="99" t="s">
        <v>109</v>
      </c>
      <c r="B25" s="181">
        <v>197.23</v>
      </c>
      <c r="C25" s="181">
        <v>199.2</v>
      </c>
      <c r="D25" s="159">
        <f>+C25/B25*100</f>
        <v>100.99883384880597</v>
      </c>
      <c r="I25" s="54"/>
      <c r="J25" s="54"/>
    </row>
    <row r="26" spans="1:10" ht="18" customHeight="1">
      <c r="A26" s="99" t="s">
        <v>110</v>
      </c>
      <c r="B26" s="181">
        <v>164.44</v>
      </c>
      <c r="C26" s="181">
        <v>168.2</v>
      </c>
      <c r="D26" s="159">
        <f t="shared" ref="D26:D28" si="3">+C26/B26*100</f>
        <v>102.28654828508878</v>
      </c>
      <c r="I26" s="54"/>
      <c r="J26" s="54"/>
    </row>
    <row r="27" spans="1:10" s="53" customFormat="1" ht="18" customHeight="1">
      <c r="A27" s="99" t="s">
        <v>111</v>
      </c>
      <c r="B27" s="159">
        <v>115.08392118705912</v>
      </c>
      <c r="C27" s="159">
        <v>119.12009512485137</v>
      </c>
      <c r="D27" s="159">
        <f t="shared" si="3"/>
        <v>103.50715712165541</v>
      </c>
      <c r="I27" s="54"/>
      <c r="J27" s="54"/>
    </row>
    <row r="28" spans="1:10" s="57" customFormat="1" ht="18" customHeight="1">
      <c r="A28" s="99" t="s">
        <v>112</v>
      </c>
      <c r="B28" s="181">
        <v>1892.44</v>
      </c>
      <c r="C28" s="181">
        <v>2003.6</v>
      </c>
      <c r="D28" s="159">
        <f t="shared" si="3"/>
        <v>105.87389824776479</v>
      </c>
      <c r="I28" s="54"/>
      <c r="J28" s="54"/>
    </row>
    <row r="29" spans="1:10" s="53" customFormat="1" ht="18" customHeight="1">
      <c r="A29" s="93" t="s">
        <v>117</v>
      </c>
      <c r="B29" s="184"/>
      <c r="C29" s="184"/>
      <c r="D29" s="183"/>
      <c r="I29" s="54"/>
      <c r="J29" s="54"/>
    </row>
    <row r="30" spans="1:10" ht="18" customHeight="1">
      <c r="A30" s="99" t="s">
        <v>109</v>
      </c>
      <c r="B30" s="181">
        <v>1827.06</v>
      </c>
      <c r="C30" s="181">
        <v>1835.1</v>
      </c>
      <c r="D30" s="159">
        <f>+C30/B30*100</f>
        <v>100.44005122984467</v>
      </c>
      <c r="I30" s="54"/>
      <c r="J30" s="54"/>
    </row>
    <row r="31" spans="1:10" s="53" customFormat="1" ht="18" customHeight="1">
      <c r="A31" s="99" t="s">
        <v>110</v>
      </c>
      <c r="B31" s="181">
        <v>1716.79</v>
      </c>
      <c r="C31" s="181">
        <v>1721.5</v>
      </c>
      <c r="D31" s="159">
        <f t="shared" ref="D31:D33" si="4">+C31/B31*100</f>
        <v>100.27434922151224</v>
      </c>
      <c r="I31" s="54"/>
      <c r="J31" s="54"/>
    </row>
    <row r="32" spans="1:10" s="57" customFormat="1" ht="18" customHeight="1">
      <c r="A32" s="99" t="s">
        <v>111</v>
      </c>
      <c r="B32" s="159">
        <v>265.70960921254203</v>
      </c>
      <c r="C32" s="159">
        <v>271.50043566656984</v>
      </c>
      <c r="D32" s="159">
        <f t="shared" si="4"/>
        <v>102.17938164569567</v>
      </c>
      <c r="I32" s="54"/>
      <c r="J32" s="54"/>
    </row>
    <row r="33" spans="1:10" s="53" customFormat="1" ht="18" customHeight="1">
      <c r="A33" s="99" t="s">
        <v>112</v>
      </c>
      <c r="B33" s="181">
        <v>45616.76</v>
      </c>
      <c r="C33" s="181">
        <v>46738.8</v>
      </c>
      <c r="D33" s="159">
        <f t="shared" si="4"/>
        <v>102.45970998378667</v>
      </c>
      <c r="I33" s="54"/>
      <c r="J33" s="54"/>
    </row>
    <row r="34" spans="1:10" ht="18" customHeight="1">
      <c r="A34" s="93" t="s">
        <v>118</v>
      </c>
      <c r="B34" s="181"/>
      <c r="C34" s="181"/>
      <c r="D34" s="183"/>
      <c r="I34" s="54"/>
      <c r="J34" s="54"/>
    </row>
    <row r="35" spans="1:10" s="53" customFormat="1" ht="18" customHeight="1">
      <c r="A35" s="99" t="s">
        <v>109</v>
      </c>
      <c r="B35" s="181">
        <v>681.26</v>
      </c>
      <c r="C35" s="181">
        <v>679.5</v>
      </c>
      <c r="D35" s="159">
        <f>+C35/B35*100</f>
        <v>99.741655168364503</v>
      </c>
      <c r="I35" s="54"/>
      <c r="J35" s="54"/>
    </row>
    <row r="36" spans="1:10" s="57" customFormat="1" ht="18" customHeight="1">
      <c r="A36" s="99" t="s">
        <v>110</v>
      </c>
      <c r="B36" s="181">
        <v>664.67</v>
      </c>
      <c r="C36" s="181">
        <v>672.9</v>
      </c>
      <c r="D36" s="159">
        <f t="shared" ref="D36:D38" si="5">+C36/B36*100</f>
        <v>101.23820843426061</v>
      </c>
      <c r="I36" s="54"/>
      <c r="J36" s="54"/>
    </row>
    <row r="37" spans="1:10" s="53" customFormat="1" ht="18" customHeight="1">
      <c r="A37" s="99" t="s">
        <v>111</v>
      </c>
      <c r="B37" s="159">
        <v>83.30479786961952</v>
      </c>
      <c r="C37" s="159">
        <v>87.880814385495626</v>
      </c>
      <c r="D37" s="159">
        <f t="shared" si="5"/>
        <v>105.49310079719302</v>
      </c>
      <c r="I37" s="54"/>
      <c r="J37" s="54"/>
    </row>
    <row r="38" spans="1:10" ht="18" customHeight="1">
      <c r="A38" s="99" t="s">
        <v>112</v>
      </c>
      <c r="B38" s="181">
        <v>5537.02</v>
      </c>
      <c r="C38" s="181">
        <v>5913.5</v>
      </c>
      <c r="D38" s="159">
        <f t="shared" si="5"/>
        <v>106.79932526882692</v>
      </c>
      <c r="I38" s="54"/>
      <c r="J38" s="54"/>
    </row>
    <row r="39" spans="1:10" s="53" customFormat="1" ht="18" customHeight="1">
      <c r="A39" s="93" t="s">
        <v>119</v>
      </c>
      <c r="B39" s="184"/>
      <c r="C39" s="184"/>
      <c r="D39" s="183"/>
      <c r="I39" s="54"/>
      <c r="J39" s="54"/>
    </row>
    <row r="40" spans="1:10" s="57" customFormat="1" ht="18" customHeight="1">
      <c r="A40" s="99" t="s">
        <v>109</v>
      </c>
      <c r="B40" s="181">
        <v>1831.95</v>
      </c>
      <c r="C40" s="181">
        <v>1836.5</v>
      </c>
      <c r="D40" s="159">
        <f>+C40/B40*100</f>
        <v>100.24836922405088</v>
      </c>
      <c r="I40" s="54"/>
      <c r="J40" s="54"/>
    </row>
    <row r="41" spans="1:10" ht="18" customHeight="1">
      <c r="A41" s="99" t="s">
        <v>110</v>
      </c>
      <c r="B41" s="181">
        <v>1821.1</v>
      </c>
      <c r="C41" s="181">
        <v>1825.9</v>
      </c>
      <c r="D41" s="159">
        <f t="shared" ref="D41:D43" si="6">+C41/B41*100</f>
        <v>100.26357695898085</v>
      </c>
      <c r="I41" s="54"/>
      <c r="J41" s="54"/>
    </row>
    <row r="42" spans="1:10" ht="18" customHeight="1">
      <c r="A42" s="99" t="s">
        <v>111</v>
      </c>
      <c r="B42" s="159">
        <v>50.162813684037125</v>
      </c>
      <c r="C42" s="159">
        <v>52.63212662248754</v>
      </c>
      <c r="D42" s="159">
        <f t="shared" si="6"/>
        <v>104.92259655529691</v>
      </c>
      <c r="I42" s="54"/>
      <c r="J42" s="54"/>
    </row>
    <row r="43" spans="1:10" ht="18" customHeight="1">
      <c r="A43" s="99" t="s">
        <v>112</v>
      </c>
      <c r="B43" s="181">
        <v>9135.15</v>
      </c>
      <c r="C43" s="181">
        <v>9610.1</v>
      </c>
      <c r="D43" s="159">
        <f t="shared" si="6"/>
        <v>105.1991483445811</v>
      </c>
      <c r="I43" s="54"/>
      <c r="J43" s="54"/>
    </row>
    <row r="44" spans="1:10" ht="18" customHeight="1">
      <c r="A44" s="99"/>
      <c r="B44" s="83"/>
      <c r="C44" s="83"/>
      <c r="D44" s="84"/>
    </row>
    <row r="45" spans="1:10" ht="22.5" customHeight="1">
      <c r="A45" s="58"/>
      <c r="B45" s="59"/>
      <c r="C45" s="59"/>
      <c r="D45" s="60"/>
    </row>
    <row r="46" spans="1:10" ht="22.5" customHeight="1">
      <c r="A46" s="58"/>
      <c r="B46" s="59"/>
      <c r="C46" s="59"/>
      <c r="D46" s="60"/>
    </row>
    <row r="47" spans="1:10" ht="22.5" customHeight="1">
      <c r="A47" s="58"/>
      <c r="B47" s="59"/>
      <c r="C47" s="59"/>
      <c r="D47" s="60"/>
    </row>
    <row r="48" spans="1:10" ht="22.5" customHeight="1">
      <c r="A48" s="58"/>
      <c r="B48" s="59"/>
      <c r="C48" s="59"/>
      <c r="D48" s="60"/>
    </row>
    <row r="49" spans="2:4" ht="22.5" customHeight="1"/>
    <row r="50" spans="2:4" ht="22.5" customHeight="1"/>
    <row r="51" spans="2:4" ht="27" customHeight="1"/>
    <row r="52" spans="2:4" ht="27" customHeight="1">
      <c r="B52" s="50"/>
      <c r="C52" s="50"/>
      <c r="D52" s="50"/>
    </row>
    <row r="53" spans="2:4" ht="27" customHeight="1">
      <c r="B53" s="50"/>
      <c r="C53" s="50"/>
      <c r="D53" s="50"/>
    </row>
    <row r="54" spans="2:4" ht="27" customHeight="1">
      <c r="B54" s="50"/>
      <c r="C54" s="50"/>
      <c r="D54" s="50"/>
    </row>
    <row r="55" spans="2:4" ht="27" customHeight="1">
      <c r="B55" s="50"/>
      <c r="C55" s="50"/>
      <c r="D55" s="50"/>
    </row>
    <row r="56" spans="2:4" ht="27" customHeight="1">
      <c r="B56" s="50"/>
      <c r="C56" s="50"/>
      <c r="D56" s="50"/>
    </row>
    <row r="57" spans="2:4" ht="27" customHeight="1">
      <c r="B57" s="50"/>
      <c r="C57" s="50"/>
      <c r="D57" s="50"/>
    </row>
    <row r="58" spans="2:4" ht="27" customHeight="1">
      <c r="B58" s="50"/>
      <c r="C58" s="50"/>
      <c r="D58" s="50"/>
    </row>
    <row r="59" spans="2:4" ht="27.75" customHeight="1">
      <c r="B59" s="50"/>
      <c r="C59" s="50"/>
      <c r="D59" s="50"/>
    </row>
    <row r="79" spans="1:4" ht="15.75">
      <c r="A79" s="63"/>
      <c r="B79" s="64"/>
      <c r="C79" s="64"/>
      <c r="D79" s="65"/>
    </row>
    <row r="80" spans="1:4" s="63" customFormat="1" ht="15.75">
      <c r="B80" s="64"/>
      <c r="C80" s="64"/>
      <c r="D80" s="65"/>
    </row>
    <row r="81" spans="2:4" s="63" customFormat="1" ht="15.75">
      <c r="B81" s="64"/>
      <c r="C81" s="64"/>
      <c r="D81" s="65"/>
    </row>
    <row r="82" spans="2:4" s="63" customFormat="1" ht="15.75">
      <c r="B82" s="64"/>
      <c r="C82" s="64"/>
      <c r="D82" s="65"/>
    </row>
    <row r="83" spans="2:4" s="63" customFormat="1" ht="15.75">
      <c r="B83" s="64"/>
      <c r="C83" s="64"/>
      <c r="D83" s="65"/>
    </row>
    <row r="84" spans="2:4" s="63" customFormat="1" ht="15.75">
      <c r="B84" s="64"/>
      <c r="C84" s="64"/>
      <c r="D84" s="65"/>
    </row>
    <row r="85" spans="2:4" s="63" customFormat="1" ht="15.75">
      <c r="B85" s="64"/>
      <c r="C85" s="64"/>
      <c r="D85" s="65"/>
    </row>
    <row r="86" spans="2:4" s="63" customFormat="1" ht="15.75">
      <c r="B86" s="64"/>
      <c r="C86" s="64"/>
      <c r="D86" s="65"/>
    </row>
    <row r="87" spans="2:4" s="63" customFormat="1" ht="15.75">
      <c r="B87" s="64"/>
      <c r="C87" s="64"/>
      <c r="D87" s="65"/>
    </row>
    <row r="88" spans="2:4" s="63" customFormat="1" ht="15.75">
      <c r="B88" s="64"/>
      <c r="C88" s="64"/>
      <c r="D88" s="65"/>
    </row>
    <row r="89" spans="2:4" s="63" customFormat="1" ht="15.75">
      <c r="B89" s="64"/>
      <c r="C89" s="64"/>
      <c r="D89" s="65"/>
    </row>
    <row r="90" spans="2:4" s="63" customFormat="1" ht="15.75">
      <c r="B90" s="64"/>
      <c r="C90" s="64"/>
      <c r="D90" s="65"/>
    </row>
    <row r="91" spans="2:4" s="63" customFormat="1" ht="15.75">
      <c r="B91" s="64"/>
      <c r="C91" s="64"/>
      <c r="D91" s="65"/>
    </row>
    <row r="92" spans="2:4" s="63" customFormat="1" ht="15.75">
      <c r="B92" s="64"/>
      <c r="C92" s="64"/>
      <c r="D92" s="65"/>
    </row>
    <row r="93" spans="2:4" s="63" customFormat="1" ht="15.75">
      <c r="B93" s="64"/>
      <c r="C93" s="64"/>
      <c r="D93" s="65"/>
    </row>
    <row r="94" spans="2:4" s="63" customFormat="1" ht="15.75">
      <c r="B94" s="64"/>
      <c r="C94" s="64"/>
      <c r="D94" s="65"/>
    </row>
    <row r="95" spans="2:4" s="63" customFormat="1" ht="15.75">
      <c r="B95" s="64"/>
      <c r="C95" s="64"/>
      <c r="D95" s="65"/>
    </row>
    <row r="96" spans="2:4" s="63" customFormat="1" ht="15.75">
      <c r="B96" s="64"/>
      <c r="C96" s="64"/>
      <c r="D96" s="65"/>
    </row>
    <row r="97" spans="2:4" s="63" customFormat="1" ht="15.75">
      <c r="B97" s="64"/>
      <c r="C97" s="64"/>
      <c r="D97" s="65"/>
    </row>
    <row r="98" spans="2:4" s="63" customFormat="1" ht="15.75">
      <c r="B98" s="64"/>
      <c r="C98" s="64"/>
      <c r="D98" s="65"/>
    </row>
    <row r="99" spans="2:4" s="63" customFormat="1" ht="15.75">
      <c r="B99" s="64"/>
      <c r="C99" s="64"/>
      <c r="D99" s="65"/>
    </row>
    <row r="100" spans="2:4" s="63" customFormat="1" ht="15.75">
      <c r="B100" s="64"/>
      <c r="C100" s="64"/>
      <c r="D100" s="65"/>
    </row>
    <row r="101" spans="2:4" s="63" customFormat="1" ht="15.75">
      <c r="B101" s="64"/>
      <c r="C101" s="64"/>
      <c r="D101" s="65"/>
    </row>
    <row r="102" spans="2:4" s="63" customFormat="1" ht="15.75">
      <c r="B102" s="64"/>
      <c r="C102" s="64"/>
      <c r="D102" s="65"/>
    </row>
    <row r="103" spans="2:4" s="63" customFormat="1" ht="15.75">
      <c r="B103" s="64"/>
      <c r="C103" s="64"/>
      <c r="D103" s="65"/>
    </row>
    <row r="104" spans="2:4" s="63" customFormat="1" ht="15.75">
      <c r="B104" s="64"/>
      <c r="C104" s="64"/>
      <c r="D104" s="65"/>
    </row>
    <row r="105" spans="2:4" s="63" customFormat="1" ht="15.75">
      <c r="B105" s="64"/>
      <c r="C105" s="64"/>
      <c r="D105" s="65"/>
    </row>
    <row r="106" spans="2:4" s="63" customFormat="1" ht="15.75">
      <c r="B106" s="64"/>
      <c r="C106" s="64"/>
      <c r="D106" s="65"/>
    </row>
    <row r="107" spans="2:4" s="63" customFormat="1" ht="15.75">
      <c r="B107" s="64"/>
      <c r="C107" s="64"/>
      <c r="D107" s="65"/>
    </row>
    <row r="108" spans="2:4" s="63" customFormat="1" ht="15.75">
      <c r="B108" s="64"/>
      <c r="C108" s="64"/>
      <c r="D108" s="65"/>
    </row>
    <row r="109" spans="2:4" s="63" customFormat="1" ht="15.75">
      <c r="B109" s="64"/>
      <c r="C109" s="64"/>
      <c r="D109" s="65"/>
    </row>
    <row r="110" spans="2:4" s="63" customFormat="1" ht="15.75">
      <c r="B110" s="64"/>
      <c r="C110" s="64"/>
      <c r="D110" s="65"/>
    </row>
    <row r="111" spans="2:4" s="63" customFormat="1" ht="15.75">
      <c r="B111" s="64"/>
      <c r="C111" s="64"/>
      <c r="D111" s="65"/>
    </row>
    <row r="112" spans="2:4" s="63" customFormat="1" ht="15.75">
      <c r="B112" s="64"/>
      <c r="C112" s="64"/>
      <c r="D112" s="65"/>
    </row>
    <row r="113" spans="1:4" s="63" customFormat="1" ht="15.75">
      <c r="B113" s="64"/>
      <c r="C113" s="64"/>
      <c r="D113" s="65"/>
    </row>
    <row r="114" spans="1:4" s="63" customFormat="1" ht="15.75">
      <c r="B114" s="64"/>
      <c r="C114" s="64"/>
      <c r="D114" s="65"/>
    </row>
    <row r="115" spans="1:4" s="63" customFormat="1" ht="15.75">
      <c r="B115" s="64"/>
      <c r="C115" s="64"/>
      <c r="D115" s="65"/>
    </row>
    <row r="116" spans="1:4" s="63" customFormat="1" ht="15.75">
      <c r="B116" s="64"/>
      <c r="C116" s="64"/>
      <c r="D116" s="65"/>
    </row>
    <row r="117" spans="1:4" s="63" customFormat="1" ht="15.75">
      <c r="B117" s="64"/>
      <c r="C117" s="64"/>
      <c r="D117" s="65"/>
    </row>
    <row r="118" spans="1:4" s="63" customFormat="1" ht="15.75">
      <c r="B118" s="64"/>
      <c r="C118" s="64"/>
      <c r="D118" s="65"/>
    </row>
    <row r="119" spans="1:4" s="63" customFormat="1" ht="15.75">
      <c r="B119" s="64"/>
      <c r="C119" s="64"/>
      <c r="D119" s="65"/>
    </row>
    <row r="120" spans="1:4" s="63" customFormat="1" ht="15.75">
      <c r="B120" s="64"/>
      <c r="C120" s="64"/>
      <c r="D120" s="65"/>
    </row>
    <row r="121" spans="1:4" s="63" customFormat="1" ht="15.75">
      <c r="B121" s="64"/>
      <c r="C121" s="64"/>
      <c r="D121" s="65"/>
    </row>
    <row r="122" spans="1:4" s="63" customFormat="1" ht="15.75">
      <c r="B122" s="64"/>
      <c r="C122" s="64"/>
      <c r="D122" s="65"/>
    </row>
    <row r="123" spans="1:4" s="63" customFormat="1" ht="15.75">
      <c r="B123" s="64"/>
      <c r="C123" s="64"/>
      <c r="D123" s="65"/>
    </row>
    <row r="124" spans="1:4" s="63" customFormat="1" ht="15.75">
      <c r="A124" s="50"/>
      <c r="B124" s="61"/>
      <c r="C124" s="61"/>
      <c r="D124" s="62"/>
    </row>
  </sheetData>
  <mergeCells count="1">
    <mergeCell ref="A1:D1"/>
  </mergeCells>
  <pageMargins left="0.75" right="0.5" top="0.5" bottom="0.5" header="0.43307086614173201" footer="0.31496062992126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6"/>
  <sheetViews>
    <sheetView workbookViewId="0">
      <selection activeCell="P18" sqref="P17:P18"/>
    </sheetView>
  </sheetViews>
  <sheetFormatPr defaultRowHeight="15.75"/>
  <cols>
    <col min="1" max="1" width="32.625" style="50" customWidth="1"/>
    <col min="2" max="3" width="7.625" style="61" customWidth="1"/>
    <col min="4" max="4" width="7.625" style="62" customWidth="1"/>
    <col min="5" max="6" width="11.125" style="63" customWidth="1"/>
    <col min="7" max="7" width="8.625" style="63" customWidth="1"/>
    <col min="8" max="8" width="23.5" style="63" customWidth="1"/>
    <col min="9" max="10" width="10.625" style="63" customWidth="1"/>
    <col min="11" max="11" width="10.625" style="50" customWidth="1"/>
    <col min="12" max="13" width="9.875" style="50" customWidth="1"/>
    <col min="14" max="258" width="9" style="50"/>
    <col min="259" max="259" width="34.75" style="50" customWidth="1"/>
    <col min="260" max="260" width="8.875" style="50" customWidth="1"/>
    <col min="261" max="261" width="11.75" style="50" customWidth="1"/>
    <col min="262" max="262" width="12" style="50" customWidth="1"/>
    <col min="263" max="263" width="11.75" style="50" customWidth="1"/>
    <col min="264" max="264" width="9.625" style="50" customWidth="1"/>
    <col min="265" max="265" width="5.75" style="50" customWidth="1"/>
    <col min="266" max="266" width="23.5" style="50" customWidth="1"/>
    <col min="267" max="267" width="12.125" style="50" customWidth="1"/>
    <col min="268" max="514" width="9" style="50"/>
    <col min="515" max="515" width="34.75" style="50" customWidth="1"/>
    <col min="516" max="516" width="8.875" style="50" customWidth="1"/>
    <col min="517" max="517" width="11.75" style="50" customWidth="1"/>
    <col min="518" max="518" width="12" style="50" customWidth="1"/>
    <col min="519" max="519" width="11.75" style="50" customWidth="1"/>
    <col min="520" max="520" width="9.625" style="50" customWidth="1"/>
    <col min="521" max="521" width="5.75" style="50" customWidth="1"/>
    <col min="522" max="522" width="23.5" style="50" customWidth="1"/>
    <col min="523" max="523" width="12.125" style="50" customWidth="1"/>
    <col min="524" max="770" width="9" style="50"/>
    <col min="771" max="771" width="34.75" style="50" customWidth="1"/>
    <col min="772" max="772" width="8.875" style="50" customWidth="1"/>
    <col min="773" max="773" width="11.75" style="50" customWidth="1"/>
    <col min="774" max="774" width="12" style="50" customWidth="1"/>
    <col min="775" max="775" width="11.75" style="50" customWidth="1"/>
    <col min="776" max="776" width="9.625" style="50" customWidth="1"/>
    <col min="777" max="777" width="5.75" style="50" customWidth="1"/>
    <col min="778" max="778" width="23.5" style="50" customWidth="1"/>
    <col min="779" max="779" width="12.125" style="50" customWidth="1"/>
    <col min="780" max="1026" width="9" style="50"/>
    <col min="1027" max="1027" width="34.75" style="50" customWidth="1"/>
    <col min="1028" max="1028" width="8.875" style="50" customWidth="1"/>
    <col min="1029" max="1029" width="11.75" style="50" customWidth="1"/>
    <col min="1030" max="1030" width="12" style="50" customWidth="1"/>
    <col min="1031" max="1031" width="11.75" style="50" customWidth="1"/>
    <col min="1032" max="1032" width="9.625" style="50" customWidth="1"/>
    <col min="1033" max="1033" width="5.75" style="50" customWidth="1"/>
    <col min="1034" max="1034" width="23.5" style="50" customWidth="1"/>
    <col min="1035" max="1035" width="12.125" style="50" customWidth="1"/>
    <col min="1036" max="1282" width="9" style="50"/>
    <col min="1283" max="1283" width="34.75" style="50" customWidth="1"/>
    <col min="1284" max="1284" width="8.875" style="50" customWidth="1"/>
    <col min="1285" max="1285" width="11.75" style="50" customWidth="1"/>
    <col min="1286" max="1286" width="12" style="50" customWidth="1"/>
    <col min="1287" max="1287" width="11.75" style="50" customWidth="1"/>
    <col min="1288" max="1288" width="9.625" style="50" customWidth="1"/>
    <col min="1289" max="1289" width="5.75" style="50" customWidth="1"/>
    <col min="1290" max="1290" width="23.5" style="50" customWidth="1"/>
    <col min="1291" max="1291" width="12.125" style="50" customWidth="1"/>
    <col min="1292" max="1538" width="9" style="50"/>
    <col min="1539" max="1539" width="34.75" style="50" customWidth="1"/>
    <col min="1540" max="1540" width="8.875" style="50" customWidth="1"/>
    <col min="1541" max="1541" width="11.75" style="50" customWidth="1"/>
    <col min="1542" max="1542" width="12" style="50" customWidth="1"/>
    <col min="1543" max="1543" width="11.75" style="50" customWidth="1"/>
    <col min="1544" max="1544" width="9.625" style="50" customWidth="1"/>
    <col min="1545" max="1545" width="5.75" style="50" customWidth="1"/>
    <col min="1546" max="1546" width="23.5" style="50" customWidth="1"/>
    <col min="1547" max="1547" width="12.125" style="50" customWidth="1"/>
    <col min="1548" max="1794" width="9" style="50"/>
    <col min="1795" max="1795" width="34.75" style="50" customWidth="1"/>
    <col min="1796" max="1796" width="8.875" style="50" customWidth="1"/>
    <col min="1797" max="1797" width="11.75" style="50" customWidth="1"/>
    <col min="1798" max="1798" width="12" style="50" customWidth="1"/>
    <col min="1799" max="1799" width="11.75" style="50" customWidth="1"/>
    <col min="1800" max="1800" width="9.625" style="50" customWidth="1"/>
    <col min="1801" max="1801" width="5.75" style="50" customWidth="1"/>
    <col min="1802" max="1802" width="23.5" style="50" customWidth="1"/>
    <col min="1803" max="1803" width="12.125" style="50" customWidth="1"/>
    <col min="1804" max="2050" width="9" style="50"/>
    <col min="2051" max="2051" width="34.75" style="50" customWidth="1"/>
    <col min="2052" max="2052" width="8.875" style="50" customWidth="1"/>
    <col min="2053" max="2053" width="11.75" style="50" customWidth="1"/>
    <col min="2054" max="2054" width="12" style="50" customWidth="1"/>
    <col min="2055" max="2055" width="11.75" style="50" customWidth="1"/>
    <col min="2056" max="2056" width="9.625" style="50" customWidth="1"/>
    <col min="2057" max="2057" width="5.75" style="50" customWidth="1"/>
    <col min="2058" max="2058" width="23.5" style="50" customWidth="1"/>
    <col min="2059" max="2059" width="12.125" style="50" customWidth="1"/>
    <col min="2060" max="2306" width="9" style="50"/>
    <col min="2307" max="2307" width="34.75" style="50" customWidth="1"/>
    <col min="2308" max="2308" width="8.875" style="50" customWidth="1"/>
    <col min="2309" max="2309" width="11.75" style="50" customWidth="1"/>
    <col min="2310" max="2310" width="12" style="50" customWidth="1"/>
    <col min="2311" max="2311" width="11.75" style="50" customWidth="1"/>
    <col min="2312" max="2312" width="9.625" style="50" customWidth="1"/>
    <col min="2313" max="2313" width="5.75" style="50" customWidth="1"/>
    <col min="2314" max="2314" width="23.5" style="50" customWidth="1"/>
    <col min="2315" max="2315" width="12.125" style="50" customWidth="1"/>
    <col min="2316" max="2562" width="9" style="50"/>
    <col min="2563" max="2563" width="34.75" style="50" customWidth="1"/>
    <col min="2564" max="2564" width="8.875" style="50" customWidth="1"/>
    <col min="2565" max="2565" width="11.75" style="50" customWidth="1"/>
    <col min="2566" max="2566" width="12" style="50" customWidth="1"/>
    <col min="2567" max="2567" width="11.75" style="50" customWidth="1"/>
    <col min="2568" max="2568" width="9.625" style="50" customWidth="1"/>
    <col min="2569" max="2569" width="5.75" style="50" customWidth="1"/>
    <col min="2570" max="2570" width="23.5" style="50" customWidth="1"/>
    <col min="2571" max="2571" width="12.125" style="50" customWidth="1"/>
    <col min="2572" max="2818" width="9" style="50"/>
    <col min="2819" max="2819" width="34.75" style="50" customWidth="1"/>
    <col min="2820" max="2820" width="8.875" style="50" customWidth="1"/>
    <col min="2821" max="2821" width="11.75" style="50" customWidth="1"/>
    <col min="2822" max="2822" width="12" style="50" customWidth="1"/>
    <col min="2823" max="2823" width="11.75" style="50" customWidth="1"/>
    <col min="2824" max="2824" width="9.625" style="50" customWidth="1"/>
    <col min="2825" max="2825" width="5.75" style="50" customWidth="1"/>
    <col min="2826" max="2826" width="23.5" style="50" customWidth="1"/>
    <col min="2827" max="2827" width="12.125" style="50" customWidth="1"/>
    <col min="2828" max="3074" width="9" style="50"/>
    <col min="3075" max="3075" width="34.75" style="50" customWidth="1"/>
    <col min="3076" max="3076" width="8.875" style="50" customWidth="1"/>
    <col min="3077" max="3077" width="11.75" style="50" customWidth="1"/>
    <col min="3078" max="3078" width="12" style="50" customWidth="1"/>
    <col min="3079" max="3079" width="11.75" style="50" customWidth="1"/>
    <col min="3080" max="3080" width="9.625" style="50" customWidth="1"/>
    <col min="3081" max="3081" width="5.75" style="50" customWidth="1"/>
    <col min="3082" max="3082" width="23.5" style="50" customWidth="1"/>
    <col min="3083" max="3083" width="12.125" style="50" customWidth="1"/>
    <col min="3084" max="3330" width="9" style="50"/>
    <col min="3331" max="3331" width="34.75" style="50" customWidth="1"/>
    <col min="3332" max="3332" width="8.875" style="50" customWidth="1"/>
    <col min="3333" max="3333" width="11.75" style="50" customWidth="1"/>
    <col min="3334" max="3334" width="12" style="50" customWidth="1"/>
    <col min="3335" max="3335" width="11.75" style="50" customWidth="1"/>
    <col min="3336" max="3336" width="9.625" style="50" customWidth="1"/>
    <col min="3337" max="3337" width="5.75" style="50" customWidth="1"/>
    <col min="3338" max="3338" width="23.5" style="50" customWidth="1"/>
    <col min="3339" max="3339" width="12.125" style="50" customWidth="1"/>
    <col min="3340" max="3586" width="9" style="50"/>
    <col min="3587" max="3587" width="34.75" style="50" customWidth="1"/>
    <col min="3588" max="3588" width="8.875" style="50" customWidth="1"/>
    <col min="3589" max="3589" width="11.75" style="50" customWidth="1"/>
    <col min="3590" max="3590" width="12" style="50" customWidth="1"/>
    <col min="3591" max="3591" width="11.75" style="50" customWidth="1"/>
    <col min="3592" max="3592" width="9.625" style="50" customWidth="1"/>
    <col min="3593" max="3593" width="5.75" style="50" customWidth="1"/>
    <col min="3594" max="3594" width="23.5" style="50" customWidth="1"/>
    <col min="3595" max="3595" width="12.125" style="50" customWidth="1"/>
    <col min="3596" max="3842" width="9" style="50"/>
    <col min="3843" max="3843" width="34.75" style="50" customWidth="1"/>
    <col min="3844" max="3844" width="8.875" style="50" customWidth="1"/>
    <col min="3845" max="3845" width="11.75" style="50" customWidth="1"/>
    <col min="3846" max="3846" width="12" style="50" customWidth="1"/>
    <col min="3847" max="3847" width="11.75" style="50" customWidth="1"/>
    <col min="3848" max="3848" width="9.625" style="50" customWidth="1"/>
    <col min="3849" max="3849" width="5.75" style="50" customWidth="1"/>
    <col min="3850" max="3850" width="23.5" style="50" customWidth="1"/>
    <col min="3851" max="3851" width="12.125" style="50" customWidth="1"/>
    <col min="3852" max="4098" width="9" style="50"/>
    <col min="4099" max="4099" width="34.75" style="50" customWidth="1"/>
    <col min="4100" max="4100" width="8.875" style="50" customWidth="1"/>
    <col min="4101" max="4101" width="11.75" style="50" customWidth="1"/>
    <col min="4102" max="4102" width="12" style="50" customWidth="1"/>
    <col min="4103" max="4103" width="11.75" style="50" customWidth="1"/>
    <col min="4104" max="4104" width="9.625" style="50" customWidth="1"/>
    <col min="4105" max="4105" width="5.75" style="50" customWidth="1"/>
    <col min="4106" max="4106" width="23.5" style="50" customWidth="1"/>
    <col min="4107" max="4107" width="12.125" style="50" customWidth="1"/>
    <col min="4108" max="4354" width="9" style="50"/>
    <col min="4355" max="4355" width="34.75" style="50" customWidth="1"/>
    <col min="4356" max="4356" width="8.875" style="50" customWidth="1"/>
    <col min="4357" max="4357" width="11.75" style="50" customWidth="1"/>
    <col min="4358" max="4358" width="12" style="50" customWidth="1"/>
    <col min="4359" max="4359" width="11.75" style="50" customWidth="1"/>
    <col min="4360" max="4360" width="9.625" style="50" customWidth="1"/>
    <col min="4361" max="4361" width="5.75" style="50" customWidth="1"/>
    <col min="4362" max="4362" width="23.5" style="50" customWidth="1"/>
    <col min="4363" max="4363" width="12.125" style="50" customWidth="1"/>
    <col min="4364" max="4610" width="9" style="50"/>
    <col min="4611" max="4611" width="34.75" style="50" customWidth="1"/>
    <col min="4612" max="4612" width="8.875" style="50" customWidth="1"/>
    <col min="4613" max="4613" width="11.75" style="50" customWidth="1"/>
    <col min="4614" max="4614" width="12" style="50" customWidth="1"/>
    <col min="4615" max="4615" width="11.75" style="50" customWidth="1"/>
    <col min="4616" max="4616" width="9.625" style="50" customWidth="1"/>
    <col min="4617" max="4617" width="5.75" style="50" customWidth="1"/>
    <col min="4618" max="4618" width="23.5" style="50" customWidth="1"/>
    <col min="4619" max="4619" width="12.125" style="50" customWidth="1"/>
    <col min="4620" max="4866" width="9" style="50"/>
    <col min="4867" max="4867" width="34.75" style="50" customWidth="1"/>
    <col min="4868" max="4868" width="8.875" style="50" customWidth="1"/>
    <col min="4869" max="4869" width="11.75" style="50" customWidth="1"/>
    <col min="4870" max="4870" width="12" style="50" customWidth="1"/>
    <col min="4871" max="4871" width="11.75" style="50" customWidth="1"/>
    <col min="4872" max="4872" width="9.625" style="50" customWidth="1"/>
    <col min="4873" max="4873" width="5.75" style="50" customWidth="1"/>
    <col min="4874" max="4874" width="23.5" style="50" customWidth="1"/>
    <col min="4875" max="4875" width="12.125" style="50" customWidth="1"/>
    <col min="4876" max="5122" width="9" style="50"/>
    <col min="5123" max="5123" width="34.75" style="50" customWidth="1"/>
    <col min="5124" max="5124" width="8.875" style="50" customWidth="1"/>
    <col min="5125" max="5125" width="11.75" style="50" customWidth="1"/>
    <col min="5126" max="5126" width="12" style="50" customWidth="1"/>
    <col min="5127" max="5127" width="11.75" style="50" customWidth="1"/>
    <col min="5128" max="5128" width="9.625" style="50" customWidth="1"/>
    <col min="5129" max="5129" width="5.75" style="50" customWidth="1"/>
    <col min="5130" max="5130" width="23.5" style="50" customWidth="1"/>
    <col min="5131" max="5131" width="12.125" style="50" customWidth="1"/>
    <col min="5132" max="5378" width="9" style="50"/>
    <col min="5379" max="5379" width="34.75" style="50" customWidth="1"/>
    <col min="5380" max="5380" width="8.875" style="50" customWidth="1"/>
    <col min="5381" max="5381" width="11.75" style="50" customWidth="1"/>
    <col min="5382" max="5382" width="12" style="50" customWidth="1"/>
    <col min="5383" max="5383" width="11.75" style="50" customWidth="1"/>
    <col min="5384" max="5384" width="9.625" style="50" customWidth="1"/>
    <col min="5385" max="5385" width="5.75" style="50" customWidth="1"/>
    <col min="5386" max="5386" width="23.5" style="50" customWidth="1"/>
    <col min="5387" max="5387" width="12.125" style="50" customWidth="1"/>
    <col min="5388" max="5634" width="9" style="50"/>
    <col min="5635" max="5635" width="34.75" style="50" customWidth="1"/>
    <col min="5636" max="5636" width="8.875" style="50" customWidth="1"/>
    <col min="5637" max="5637" width="11.75" style="50" customWidth="1"/>
    <col min="5638" max="5638" width="12" style="50" customWidth="1"/>
    <col min="5639" max="5639" width="11.75" style="50" customWidth="1"/>
    <col min="5640" max="5640" width="9.625" style="50" customWidth="1"/>
    <col min="5641" max="5641" width="5.75" style="50" customWidth="1"/>
    <col min="5642" max="5642" width="23.5" style="50" customWidth="1"/>
    <col min="5643" max="5643" width="12.125" style="50" customWidth="1"/>
    <col min="5644" max="5890" width="9" style="50"/>
    <col min="5891" max="5891" width="34.75" style="50" customWidth="1"/>
    <col min="5892" max="5892" width="8.875" style="50" customWidth="1"/>
    <col min="5893" max="5893" width="11.75" style="50" customWidth="1"/>
    <col min="5894" max="5894" width="12" style="50" customWidth="1"/>
    <col min="5895" max="5895" width="11.75" style="50" customWidth="1"/>
    <col min="5896" max="5896" width="9.625" style="50" customWidth="1"/>
    <col min="5897" max="5897" width="5.75" style="50" customWidth="1"/>
    <col min="5898" max="5898" width="23.5" style="50" customWidth="1"/>
    <col min="5899" max="5899" width="12.125" style="50" customWidth="1"/>
    <col min="5900" max="6146" width="9" style="50"/>
    <col min="6147" max="6147" width="34.75" style="50" customWidth="1"/>
    <col min="6148" max="6148" width="8.875" style="50" customWidth="1"/>
    <col min="6149" max="6149" width="11.75" style="50" customWidth="1"/>
    <col min="6150" max="6150" width="12" style="50" customWidth="1"/>
    <col min="6151" max="6151" width="11.75" style="50" customWidth="1"/>
    <col min="6152" max="6152" width="9.625" style="50" customWidth="1"/>
    <col min="6153" max="6153" width="5.75" style="50" customWidth="1"/>
    <col min="6154" max="6154" width="23.5" style="50" customWidth="1"/>
    <col min="6155" max="6155" width="12.125" style="50" customWidth="1"/>
    <col min="6156" max="6402" width="9" style="50"/>
    <col min="6403" max="6403" width="34.75" style="50" customWidth="1"/>
    <col min="6404" max="6404" width="8.875" style="50" customWidth="1"/>
    <col min="6405" max="6405" width="11.75" style="50" customWidth="1"/>
    <col min="6406" max="6406" width="12" style="50" customWidth="1"/>
    <col min="6407" max="6407" width="11.75" style="50" customWidth="1"/>
    <col min="6408" max="6408" width="9.625" style="50" customWidth="1"/>
    <col min="6409" max="6409" width="5.75" style="50" customWidth="1"/>
    <col min="6410" max="6410" width="23.5" style="50" customWidth="1"/>
    <col min="6411" max="6411" width="12.125" style="50" customWidth="1"/>
    <col min="6412" max="6658" width="9" style="50"/>
    <col min="6659" max="6659" width="34.75" style="50" customWidth="1"/>
    <col min="6660" max="6660" width="8.875" style="50" customWidth="1"/>
    <col min="6661" max="6661" width="11.75" style="50" customWidth="1"/>
    <col min="6662" max="6662" width="12" style="50" customWidth="1"/>
    <col min="6663" max="6663" width="11.75" style="50" customWidth="1"/>
    <col min="6664" max="6664" width="9.625" style="50" customWidth="1"/>
    <col min="6665" max="6665" width="5.75" style="50" customWidth="1"/>
    <col min="6666" max="6666" width="23.5" style="50" customWidth="1"/>
    <col min="6667" max="6667" width="12.125" style="50" customWidth="1"/>
    <col min="6668" max="6914" width="9" style="50"/>
    <col min="6915" max="6915" width="34.75" style="50" customWidth="1"/>
    <col min="6916" max="6916" width="8.875" style="50" customWidth="1"/>
    <col min="6917" max="6917" width="11.75" style="50" customWidth="1"/>
    <col min="6918" max="6918" width="12" style="50" customWidth="1"/>
    <col min="6919" max="6919" width="11.75" style="50" customWidth="1"/>
    <col min="6920" max="6920" width="9.625" style="50" customWidth="1"/>
    <col min="6921" max="6921" width="5.75" style="50" customWidth="1"/>
    <col min="6922" max="6922" width="23.5" style="50" customWidth="1"/>
    <col min="6923" max="6923" width="12.125" style="50" customWidth="1"/>
    <col min="6924" max="7170" width="9" style="50"/>
    <col min="7171" max="7171" width="34.75" style="50" customWidth="1"/>
    <col min="7172" max="7172" width="8.875" style="50" customWidth="1"/>
    <col min="7173" max="7173" width="11.75" style="50" customWidth="1"/>
    <col min="7174" max="7174" width="12" style="50" customWidth="1"/>
    <col min="7175" max="7175" width="11.75" style="50" customWidth="1"/>
    <col min="7176" max="7176" width="9.625" style="50" customWidth="1"/>
    <col min="7177" max="7177" width="5.75" style="50" customWidth="1"/>
    <col min="7178" max="7178" width="23.5" style="50" customWidth="1"/>
    <col min="7179" max="7179" width="12.125" style="50" customWidth="1"/>
    <col min="7180" max="7426" width="9" style="50"/>
    <col min="7427" max="7427" width="34.75" style="50" customWidth="1"/>
    <col min="7428" max="7428" width="8.875" style="50" customWidth="1"/>
    <col min="7429" max="7429" width="11.75" style="50" customWidth="1"/>
    <col min="7430" max="7430" width="12" style="50" customWidth="1"/>
    <col min="7431" max="7431" width="11.75" style="50" customWidth="1"/>
    <col min="7432" max="7432" width="9.625" style="50" customWidth="1"/>
    <col min="7433" max="7433" width="5.75" style="50" customWidth="1"/>
    <col min="7434" max="7434" width="23.5" style="50" customWidth="1"/>
    <col min="7435" max="7435" width="12.125" style="50" customWidth="1"/>
    <col min="7436" max="7682" width="9" style="50"/>
    <col min="7683" max="7683" width="34.75" style="50" customWidth="1"/>
    <col min="7684" max="7684" width="8.875" style="50" customWidth="1"/>
    <col min="7685" max="7685" width="11.75" style="50" customWidth="1"/>
    <col min="7686" max="7686" width="12" style="50" customWidth="1"/>
    <col min="7687" max="7687" width="11.75" style="50" customWidth="1"/>
    <col min="7688" max="7688" width="9.625" style="50" customWidth="1"/>
    <col min="7689" max="7689" width="5.75" style="50" customWidth="1"/>
    <col min="7690" max="7690" width="23.5" style="50" customWidth="1"/>
    <col min="7691" max="7691" width="12.125" style="50" customWidth="1"/>
    <col min="7692" max="7938" width="9" style="50"/>
    <col min="7939" max="7939" width="34.75" style="50" customWidth="1"/>
    <col min="7940" max="7940" width="8.875" style="50" customWidth="1"/>
    <col min="7941" max="7941" width="11.75" style="50" customWidth="1"/>
    <col min="7942" max="7942" width="12" style="50" customWidth="1"/>
    <col min="7943" max="7943" width="11.75" style="50" customWidth="1"/>
    <col min="7944" max="7944" width="9.625" style="50" customWidth="1"/>
    <col min="7945" max="7945" width="5.75" style="50" customWidth="1"/>
    <col min="7946" max="7946" width="23.5" style="50" customWidth="1"/>
    <col min="7947" max="7947" width="12.125" style="50" customWidth="1"/>
    <col min="7948" max="8194" width="9" style="50"/>
    <col min="8195" max="8195" width="34.75" style="50" customWidth="1"/>
    <col min="8196" max="8196" width="8.875" style="50" customWidth="1"/>
    <col min="8197" max="8197" width="11.75" style="50" customWidth="1"/>
    <col min="8198" max="8198" width="12" style="50" customWidth="1"/>
    <col min="8199" max="8199" width="11.75" style="50" customWidth="1"/>
    <col min="8200" max="8200" width="9.625" style="50" customWidth="1"/>
    <col min="8201" max="8201" width="5.75" style="50" customWidth="1"/>
    <col min="8202" max="8202" width="23.5" style="50" customWidth="1"/>
    <col min="8203" max="8203" width="12.125" style="50" customWidth="1"/>
    <col min="8204" max="8450" width="9" style="50"/>
    <col min="8451" max="8451" width="34.75" style="50" customWidth="1"/>
    <col min="8452" max="8452" width="8.875" style="50" customWidth="1"/>
    <col min="8453" max="8453" width="11.75" style="50" customWidth="1"/>
    <col min="8454" max="8454" width="12" style="50" customWidth="1"/>
    <col min="8455" max="8455" width="11.75" style="50" customWidth="1"/>
    <col min="8456" max="8456" width="9.625" style="50" customWidth="1"/>
    <col min="8457" max="8457" width="5.75" style="50" customWidth="1"/>
    <col min="8458" max="8458" width="23.5" style="50" customWidth="1"/>
    <col min="8459" max="8459" width="12.125" style="50" customWidth="1"/>
    <col min="8460" max="8706" width="9" style="50"/>
    <col min="8707" max="8707" width="34.75" style="50" customWidth="1"/>
    <col min="8708" max="8708" width="8.875" style="50" customWidth="1"/>
    <col min="8709" max="8709" width="11.75" style="50" customWidth="1"/>
    <col min="8710" max="8710" width="12" style="50" customWidth="1"/>
    <col min="8711" max="8711" width="11.75" style="50" customWidth="1"/>
    <col min="8712" max="8712" width="9.625" style="50" customWidth="1"/>
    <col min="8713" max="8713" width="5.75" style="50" customWidth="1"/>
    <col min="8714" max="8714" width="23.5" style="50" customWidth="1"/>
    <col min="8715" max="8715" width="12.125" style="50" customWidth="1"/>
    <col min="8716" max="8962" width="9" style="50"/>
    <col min="8963" max="8963" width="34.75" style="50" customWidth="1"/>
    <col min="8964" max="8964" width="8.875" style="50" customWidth="1"/>
    <col min="8965" max="8965" width="11.75" style="50" customWidth="1"/>
    <col min="8966" max="8966" width="12" style="50" customWidth="1"/>
    <col min="8967" max="8967" width="11.75" style="50" customWidth="1"/>
    <col min="8968" max="8968" width="9.625" style="50" customWidth="1"/>
    <col min="8969" max="8969" width="5.75" style="50" customWidth="1"/>
    <col min="8970" max="8970" width="23.5" style="50" customWidth="1"/>
    <col min="8971" max="8971" width="12.125" style="50" customWidth="1"/>
    <col min="8972" max="9218" width="9" style="50"/>
    <col min="9219" max="9219" width="34.75" style="50" customWidth="1"/>
    <col min="9220" max="9220" width="8.875" style="50" customWidth="1"/>
    <col min="9221" max="9221" width="11.75" style="50" customWidth="1"/>
    <col min="9222" max="9222" width="12" style="50" customWidth="1"/>
    <col min="9223" max="9223" width="11.75" style="50" customWidth="1"/>
    <col min="9224" max="9224" width="9.625" style="50" customWidth="1"/>
    <col min="9225" max="9225" width="5.75" style="50" customWidth="1"/>
    <col min="9226" max="9226" width="23.5" style="50" customWidth="1"/>
    <col min="9227" max="9227" width="12.125" style="50" customWidth="1"/>
    <col min="9228" max="9474" width="9" style="50"/>
    <col min="9475" max="9475" width="34.75" style="50" customWidth="1"/>
    <col min="9476" max="9476" width="8.875" style="50" customWidth="1"/>
    <col min="9477" max="9477" width="11.75" style="50" customWidth="1"/>
    <col min="9478" max="9478" width="12" style="50" customWidth="1"/>
    <col min="9479" max="9479" width="11.75" style="50" customWidth="1"/>
    <col min="9480" max="9480" width="9.625" style="50" customWidth="1"/>
    <col min="9481" max="9481" width="5.75" style="50" customWidth="1"/>
    <col min="9482" max="9482" width="23.5" style="50" customWidth="1"/>
    <col min="9483" max="9483" width="12.125" style="50" customWidth="1"/>
    <col min="9484" max="9730" width="9" style="50"/>
    <col min="9731" max="9731" width="34.75" style="50" customWidth="1"/>
    <col min="9732" max="9732" width="8.875" style="50" customWidth="1"/>
    <col min="9733" max="9733" width="11.75" style="50" customWidth="1"/>
    <col min="9734" max="9734" width="12" style="50" customWidth="1"/>
    <col min="9735" max="9735" width="11.75" style="50" customWidth="1"/>
    <col min="9736" max="9736" width="9.625" style="50" customWidth="1"/>
    <col min="9737" max="9737" width="5.75" style="50" customWidth="1"/>
    <col min="9738" max="9738" width="23.5" style="50" customWidth="1"/>
    <col min="9739" max="9739" width="12.125" style="50" customWidth="1"/>
    <col min="9740" max="9986" width="9" style="50"/>
    <col min="9987" max="9987" width="34.75" style="50" customWidth="1"/>
    <col min="9988" max="9988" width="8.875" style="50" customWidth="1"/>
    <col min="9989" max="9989" width="11.75" style="50" customWidth="1"/>
    <col min="9990" max="9990" width="12" style="50" customWidth="1"/>
    <col min="9991" max="9991" width="11.75" style="50" customWidth="1"/>
    <col min="9992" max="9992" width="9.625" style="50" customWidth="1"/>
    <col min="9993" max="9993" width="5.75" style="50" customWidth="1"/>
    <col min="9994" max="9994" width="23.5" style="50" customWidth="1"/>
    <col min="9995" max="9995" width="12.125" style="50" customWidth="1"/>
    <col min="9996" max="10242" width="9" style="50"/>
    <col min="10243" max="10243" width="34.75" style="50" customWidth="1"/>
    <col min="10244" max="10244" width="8.875" style="50" customWidth="1"/>
    <col min="10245" max="10245" width="11.75" style="50" customWidth="1"/>
    <col min="10246" max="10246" width="12" style="50" customWidth="1"/>
    <col min="10247" max="10247" width="11.75" style="50" customWidth="1"/>
    <col min="10248" max="10248" width="9.625" style="50" customWidth="1"/>
    <col min="10249" max="10249" width="5.75" style="50" customWidth="1"/>
    <col min="10250" max="10250" width="23.5" style="50" customWidth="1"/>
    <col min="10251" max="10251" width="12.125" style="50" customWidth="1"/>
    <col min="10252" max="10498" width="9" style="50"/>
    <col min="10499" max="10499" width="34.75" style="50" customWidth="1"/>
    <col min="10500" max="10500" width="8.875" style="50" customWidth="1"/>
    <col min="10501" max="10501" width="11.75" style="50" customWidth="1"/>
    <col min="10502" max="10502" width="12" style="50" customWidth="1"/>
    <col min="10503" max="10503" width="11.75" style="50" customWidth="1"/>
    <col min="10504" max="10504" width="9.625" style="50" customWidth="1"/>
    <col min="10505" max="10505" width="5.75" style="50" customWidth="1"/>
    <col min="10506" max="10506" width="23.5" style="50" customWidth="1"/>
    <col min="10507" max="10507" width="12.125" style="50" customWidth="1"/>
    <col min="10508" max="10754" width="9" style="50"/>
    <col min="10755" max="10755" width="34.75" style="50" customWidth="1"/>
    <col min="10756" max="10756" width="8.875" style="50" customWidth="1"/>
    <col min="10757" max="10757" width="11.75" style="50" customWidth="1"/>
    <col min="10758" max="10758" width="12" style="50" customWidth="1"/>
    <col min="10759" max="10759" width="11.75" style="50" customWidth="1"/>
    <col min="10760" max="10760" width="9.625" style="50" customWidth="1"/>
    <col min="10761" max="10761" width="5.75" style="50" customWidth="1"/>
    <col min="10762" max="10762" width="23.5" style="50" customWidth="1"/>
    <col min="10763" max="10763" width="12.125" style="50" customWidth="1"/>
    <col min="10764" max="11010" width="9" style="50"/>
    <col min="11011" max="11011" width="34.75" style="50" customWidth="1"/>
    <col min="11012" max="11012" width="8.875" style="50" customWidth="1"/>
    <col min="11013" max="11013" width="11.75" style="50" customWidth="1"/>
    <col min="11014" max="11014" width="12" style="50" customWidth="1"/>
    <col min="11015" max="11015" width="11.75" style="50" customWidth="1"/>
    <col min="11016" max="11016" width="9.625" style="50" customWidth="1"/>
    <col min="11017" max="11017" width="5.75" style="50" customWidth="1"/>
    <col min="11018" max="11018" width="23.5" style="50" customWidth="1"/>
    <col min="11019" max="11019" width="12.125" style="50" customWidth="1"/>
    <col min="11020" max="11266" width="9" style="50"/>
    <col min="11267" max="11267" width="34.75" style="50" customWidth="1"/>
    <col min="11268" max="11268" width="8.875" style="50" customWidth="1"/>
    <col min="11269" max="11269" width="11.75" style="50" customWidth="1"/>
    <col min="11270" max="11270" width="12" style="50" customWidth="1"/>
    <col min="11271" max="11271" width="11.75" style="50" customWidth="1"/>
    <col min="11272" max="11272" width="9.625" style="50" customWidth="1"/>
    <col min="11273" max="11273" width="5.75" style="50" customWidth="1"/>
    <col min="11274" max="11274" width="23.5" style="50" customWidth="1"/>
    <col min="11275" max="11275" width="12.125" style="50" customWidth="1"/>
    <col min="11276" max="11522" width="9" style="50"/>
    <col min="11523" max="11523" width="34.75" style="50" customWidth="1"/>
    <col min="11524" max="11524" width="8.875" style="50" customWidth="1"/>
    <col min="11525" max="11525" width="11.75" style="50" customWidth="1"/>
    <col min="11526" max="11526" width="12" style="50" customWidth="1"/>
    <col min="11527" max="11527" width="11.75" style="50" customWidth="1"/>
    <col min="11528" max="11528" width="9.625" style="50" customWidth="1"/>
    <col min="11529" max="11529" width="5.75" style="50" customWidth="1"/>
    <col min="11530" max="11530" width="23.5" style="50" customWidth="1"/>
    <col min="11531" max="11531" width="12.125" style="50" customWidth="1"/>
    <col min="11532" max="11778" width="9" style="50"/>
    <col min="11779" max="11779" width="34.75" style="50" customWidth="1"/>
    <col min="11780" max="11780" width="8.875" style="50" customWidth="1"/>
    <col min="11781" max="11781" width="11.75" style="50" customWidth="1"/>
    <col min="11782" max="11782" width="12" style="50" customWidth="1"/>
    <col min="11783" max="11783" width="11.75" style="50" customWidth="1"/>
    <col min="11784" max="11784" width="9.625" style="50" customWidth="1"/>
    <col min="11785" max="11785" width="5.75" style="50" customWidth="1"/>
    <col min="11786" max="11786" width="23.5" style="50" customWidth="1"/>
    <col min="11787" max="11787" width="12.125" style="50" customWidth="1"/>
    <col min="11788" max="12034" width="9" style="50"/>
    <col min="12035" max="12035" width="34.75" style="50" customWidth="1"/>
    <col min="12036" max="12036" width="8.875" style="50" customWidth="1"/>
    <col min="12037" max="12037" width="11.75" style="50" customWidth="1"/>
    <col min="12038" max="12038" width="12" style="50" customWidth="1"/>
    <col min="12039" max="12039" width="11.75" style="50" customWidth="1"/>
    <col min="12040" max="12040" width="9.625" style="50" customWidth="1"/>
    <col min="12041" max="12041" width="5.75" style="50" customWidth="1"/>
    <col min="12042" max="12042" width="23.5" style="50" customWidth="1"/>
    <col min="12043" max="12043" width="12.125" style="50" customWidth="1"/>
    <col min="12044" max="12290" width="9" style="50"/>
    <col min="12291" max="12291" width="34.75" style="50" customWidth="1"/>
    <col min="12292" max="12292" width="8.875" style="50" customWidth="1"/>
    <col min="12293" max="12293" width="11.75" style="50" customWidth="1"/>
    <col min="12294" max="12294" width="12" style="50" customWidth="1"/>
    <col min="12295" max="12295" width="11.75" style="50" customWidth="1"/>
    <col min="12296" max="12296" width="9.625" style="50" customWidth="1"/>
    <col min="12297" max="12297" width="5.75" style="50" customWidth="1"/>
    <col min="12298" max="12298" width="23.5" style="50" customWidth="1"/>
    <col min="12299" max="12299" width="12.125" style="50" customWidth="1"/>
    <col min="12300" max="12546" width="9" style="50"/>
    <col min="12547" max="12547" width="34.75" style="50" customWidth="1"/>
    <col min="12548" max="12548" width="8.875" style="50" customWidth="1"/>
    <col min="12549" max="12549" width="11.75" style="50" customWidth="1"/>
    <col min="12550" max="12550" width="12" style="50" customWidth="1"/>
    <col min="12551" max="12551" width="11.75" style="50" customWidth="1"/>
    <col min="12552" max="12552" width="9.625" style="50" customWidth="1"/>
    <col min="12553" max="12553" width="5.75" style="50" customWidth="1"/>
    <col min="12554" max="12554" width="23.5" style="50" customWidth="1"/>
    <col min="12555" max="12555" width="12.125" style="50" customWidth="1"/>
    <col min="12556" max="12802" width="9" style="50"/>
    <col min="12803" max="12803" width="34.75" style="50" customWidth="1"/>
    <col min="12804" max="12804" width="8.875" style="50" customWidth="1"/>
    <col min="12805" max="12805" width="11.75" style="50" customWidth="1"/>
    <col min="12806" max="12806" width="12" style="50" customWidth="1"/>
    <col min="12807" max="12807" width="11.75" style="50" customWidth="1"/>
    <col min="12808" max="12808" width="9.625" style="50" customWidth="1"/>
    <col min="12809" max="12809" width="5.75" style="50" customWidth="1"/>
    <col min="12810" max="12810" width="23.5" style="50" customWidth="1"/>
    <col min="12811" max="12811" width="12.125" style="50" customWidth="1"/>
    <col min="12812" max="13058" width="9" style="50"/>
    <col min="13059" max="13059" width="34.75" style="50" customWidth="1"/>
    <col min="13060" max="13060" width="8.875" style="50" customWidth="1"/>
    <col min="13061" max="13061" width="11.75" style="50" customWidth="1"/>
    <col min="13062" max="13062" width="12" style="50" customWidth="1"/>
    <col min="13063" max="13063" width="11.75" style="50" customWidth="1"/>
    <col min="13064" max="13064" width="9.625" style="50" customWidth="1"/>
    <col min="13065" max="13065" width="5.75" style="50" customWidth="1"/>
    <col min="13066" max="13066" width="23.5" style="50" customWidth="1"/>
    <col min="13067" max="13067" width="12.125" style="50" customWidth="1"/>
    <col min="13068" max="13314" width="9" style="50"/>
    <col min="13315" max="13315" width="34.75" style="50" customWidth="1"/>
    <col min="13316" max="13316" width="8.875" style="50" customWidth="1"/>
    <col min="13317" max="13317" width="11.75" style="50" customWidth="1"/>
    <col min="13318" max="13318" width="12" style="50" customWidth="1"/>
    <col min="13319" max="13319" width="11.75" style="50" customWidth="1"/>
    <col min="13320" max="13320" width="9.625" style="50" customWidth="1"/>
    <col min="13321" max="13321" width="5.75" style="50" customWidth="1"/>
    <col min="13322" max="13322" width="23.5" style="50" customWidth="1"/>
    <col min="13323" max="13323" width="12.125" style="50" customWidth="1"/>
    <col min="13324" max="13570" width="9" style="50"/>
    <col min="13571" max="13571" width="34.75" style="50" customWidth="1"/>
    <col min="13572" max="13572" width="8.875" style="50" customWidth="1"/>
    <col min="13573" max="13573" width="11.75" style="50" customWidth="1"/>
    <col min="13574" max="13574" width="12" style="50" customWidth="1"/>
    <col min="13575" max="13575" width="11.75" style="50" customWidth="1"/>
    <col min="13576" max="13576" width="9.625" style="50" customWidth="1"/>
    <col min="13577" max="13577" width="5.75" style="50" customWidth="1"/>
    <col min="13578" max="13578" width="23.5" style="50" customWidth="1"/>
    <col min="13579" max="13579" width="12.125" style="50" customWidth="1"/>
    <col min="13580" max="13826" width="9" style="50"/>
    <col min="13827" max="13827" width="34.75" style="50" customWidth="1"/>
    <col min="13828" max="13828" width="8.875" style="50" customWidth="1"/>
    <col min="13829" max="13829" width="11.75" style="50" customWidth="1"/>
    <col min="13830" max="13830" width="12" style="50" customWidth="1"/>
    <col min="13831" max="13831" width="11.75" style="50" customWidth="1"/>
    <col min="13832" max="13832" width="9.625" style="50" customWidth="1"/>
    <col min="13833" max="13833" width="5.75" style="50" customWidth="1"/>
    <col min="13834" max="13834" width="23.5" style="50" customWidth="1"/>
    <col min="13835" max="13835" width="12.125" style="50" customWidth="1"/>
    <col min="13836" max="14082" width="9" style="50"/>
    <col min="14083" max="14083" width="34.75" style="50" customWidth="1"/>
    <col min="14084" max="14084" width="8.875" style="50" customWidth="1"/>
    <col min="14085" max="14085" width="11.75" style="50" customWidth="1"/>
    <col min="14086" max="14086" width="12" style="50" customWidth="1"/>
    <col min="14087" max="14087" width="11.75" style="50" customWidth="1"/>
    <col min="14088" max="14088" width="9.625" style="50" customWidth="1"/>
    <col min="14089" max="14089" width="5.75" style="50" customWidth="1"/>
    <col min="14090" max="14090" width="23.5" style="50" customWidth="1"/>
    <col min="14091" max="14091" width="12.125" style="50" customWidth="1"/>
    <col min="14092" max="14338" width="9" style="50"/>
    <col min="14339" max="14339" width="34.75" style="50" customWidth="1"/>
    <col min="14340" max="14340" width="8.875" style="50" customWidth="1"/>
    <col min="14341" max="14341" width="11.75" style="50" customWidth="1"/>
    <col min="14342" max="14342" width="12" style="50" customWidth="1"/>
    <col min="14343" max="14343" width="11.75" style="50" customWidth="1"/>
    <col min="14344" max="14344" width="9.625" style="50" customWidth="1"/>
    <col min="14345" max="14345" width="5.75" style="50" customWidth="1"/>
    <col min="14346" max="14346" width="23.5" style="50" customWidth="1"/>
    <col min="14347" max="14347" width="12.125" style="50" customWidth="1"/>
    <col min="14348" max="14594" width="9" style="50"/>
    <col min="14595" max="14595" width="34.75" style="50" customWidth="1"/>
    <col min="14596" max="14596" width="8.875" style="50" customWidth="1"/>
    <col min="14597" max="14597" width="11.75" style="50" customWidth="1"/>
    <col min="14598" max="14598" width="12" style="50" customWidth="1"/>
    <col min="14599" max="14599" width="11.75" style="50" customWidth="1"/>
    <col min="14600" max="14600" width="9.625" style="50" customWidth="1"/>
    <col min="14601" max="14601" width="5.75" style="50" customWidth="1"/>
    <col min="14602" max="14602" width="23.5" style="50" customWidth="1"/>
    <col min="14603" max="14603" width="12.125" style="50" customWidth="1"/>
    <col min="14604" max="14850" width="9" style="50"/>
    <col min="14851" max="14851" width="34.75" style="50" customWidth="1"/>
    <col min="14852" max="14852" width="8.875" style="50" customWidth="1"/>
    <col min="14853" max="14853" width="11.75" style="50" customWidth="1"/>
    <col min="14854" max="14854" width="12" style="50" customWidth="1"/>
    <col min="14855" max="14855" width="11.75" style="50" customWidth="1"/>
    <col min="14856" max="14856" width="9.625" style="50" customWidth="1"/>
    <col min="14857" max="14857" width="5.75" style="50" customWidth="1"/>
    <col min="14858" max="14858" width="23.5" style="50" customWidth="1"/>
    <col min="14859" max="14859" width="12.125" style="50" customWidth="1"/>
    <col min="14860" max="15106" width="9" style="50"/>
    <col min="15107" max="15107" width="34.75" style="50" customWidth="1"/>
    <col min="15108" max="15108" width="8.875" style="50" customWidth="1"/>
    <col min="15109" max="15109" width="11.75" style="50" customWidth="1"/>
    <col min="15110" max="15110" width="12" style="50" customWidth="1"/>
    <col min="15111" max="15111" width="11.75" style="50" customWidth="1"/>
    <col min="15112" max="15112" width="9.625" style="50" customWidth="1"/>
    <col min="15113" max="15113" width="5.75" style="50" customWidth="1"/>
    <col min="15114" max="15114" width="23.5" style="50" customWidth="1"/>
    <col min="15115" max="15115" width="12.125" style="50" customWidth="1"/>
    <col min="15116" max="15362" width="9" style="50"/>
    <col min="15363" max="15363" width="34.75" style="50" customWidth="1"/>
    <col min="15364" max="15364" width="8.875" style="50" customWidth="1"/>
    <col min="15365" max="15365" width="11.75" style="50" customWidth="1"/>
    <col min="15366" max="15366" width="12" style="50" customWidth="1"/>
    <col min="15367" max="15367" width="11.75" style="50" customWidth="1"/>
    <col min="15368" max="15368" width="9.625" style="50" customWidth="1"/>
    <col min="15369" max="15369" width="5.75" style="50" customWidth="1"/>
    <col min="15370" max="15370" width="23.5" style="50" customWidth="1"/>
    <col min="15371" max="15371" width="12.125" style="50" customWidth="1"/>
    <col min="15372" max="15618" width="9" style="50"/>
    <col min="15619" max="15619" width="34.75" style="50" customWidth="1"/>
    <col min="15620" max="15620" width="8.875" style="50" customWidth="1"/>
    <col min="15621" max="15621" width="11.75" style="50" customWidth="1"/>
    <col min="15622" max="15622" width="12" style="50" customWidth="1"/>
    <col min="15623" max="15623" width="11.75" style="50" customWidth="1"/>
    <col min="15624" max="15624" width="9.625" style="50" customWidth="1"/>
    <col min="15625" max="15625" width="5.75" style="50" customWidth="1"/>
    <col min="15626" max="15626" width="23.5" style="50" customWidth="1"/>
    <col min="15627" max="15627" width="12.125" style="50" customWidth="1"/>
    <col min="15628" max="15874" width="9" style="50"/>
    <col min="15875" max="15875" width="34.75" style="50" customWidth="1"/>
    <col min="15876" max="15876" width="8.875" style="50" customWidth="1"/>
    <col min="15877" max="15877" width="11.75" style="50" customWidth="1"/>
    <col min="15878" max="15878" width="12" style="50" customWidth="1"/>
    <col min="15879" max="15879" width="11.75" style="50" customWidth="1"/>
    <col min="15880" max="15880" width="9.625" style="50" customWidth="1"/>
    <col min="15881" max="15881" width="5.75" style="50" customWidth="1"/>
    <col min="15882" max="15882" width="23.5" style="50" customWidth="1"/>
    <col min="15883" max="15883" width="12.125" style="50" customWidth="1"/>
    <col min="15884" max="16130" width="9" style="50"/>
    <col min="16131" max="16131" width="34.75" style="50" customWidth="1"/>
    <col min="16132" max="16132" width="8.875" style="50" customWidth="1"/>
    <col min="16133" max="16133" width="11.75" style="50" customWidth="1"/>
    <col min="16134" max="16134" width="12" style="50" customWidth="1"/>
    <col min="16135" max="16135" width="11.75" style="50" customWidth="1"/>
    <col min="16136" max="16136" width="9.625" style="50" customWidth="1"/>
    <col min="16137" max="16137" width="5.75" style="50" customWidth="1"/>
    <col min="16138" max="16138" width="23.5" style="50" customWidth="1"/>
    <col min="16139" max="16139" width="12.125" style="50" customWidth="1"/>
    <col min="16140" max="16384" width="9" style="50"/>
  </cols>
  <sheetData>
    <row r="1" spans="1:13" ht="20.100000000000001" customHeight="1">
      <c r="A1" s="546" t="s">
        <v>175</v>
      </c>
      <c r="B1" s="546"/>
      <c r="C1" s="546"/>
      <c r="D1" s="546"/>
      <c r="E1" s="546"/>
      <c r="F1" s="546"/>
      <c r="G1" s="546"/>
    </row>
    <row r="2" spans="1:13" ht="18" customHeight="1">
      <c r="A2" s="230"/>
      <c r="B2" s="230"/>
      <c r="C2" s="230"/>
      <c r="D2" s="230"/>
      <c r="E2" s="230"/>
      <c r="F2" s="230"/>
      <c r="G2" s="230"/>
    </row>
    <row r="3" spans="1:13" ht="18" customHeight="1">
      <c r="A3" s="188"/>
      <c r="B3" s="188"/>
      <c r="C3" s="188"/>
      <c r="D3" s="188"/>
      <c r="E3" s="188"/>
      <c r="F3" s="188"/>
      <c r="G3" s="188"/>
    </row>
    <row r="4" spans="1:13" ht="18" customHeight="1">
      <c r="A4" s="237"/>
      <c r="B4" s="190" t="s">
        <v>176</v>
      </c>
      <c r="C4" s="190" t="s">
        <v>177</v>
      </c>
      <c r="D4" s="190" t="s">
        <v>177</v>
      </c>
      <c r="E4" s="190" t="s">
        <v>184</v>
      </c>
      <c r="F4" s="190" t="s">
        <v>185</v>
      </c>
      <c r="G4" s="190" t="s">
        <v>178</v>
      </c>
    </row>
    <row r="5" spans="1:13" ht="18" customHeight="1">
      <c r="A5" s="188"/>
      <c r="B5" s="198" t="s">
        <v>179</v>
      </c>
      <c r="C5" s="198" t="s">
        <v>180</v>
      </c>
      <c r="D5" s="198" t="s">
        <v>180</v>
      </c>
      <c r="E5" s="198" t="s">
        <v>147</v>
      </c>
      <c r="F5" s="198" t="s">
        <v>147</v>
      </c>
      <c r="G5" s="198">
        <v>2020</v>
      </c>
    </row>
    <row r="6" spans="1:13" ht="18" customHeight="1">
      <c r="A6" s="188"/>
      <c r="B6" s="198" t="s">
        <v>181</v>
      </c>
      <c r="C6" s="198" t="s">
        <v>182</v>
      </c>
      <c r="D6" s="198" t="s">
        <v>183</v>
      </c>
      <c r="E6" s="239" t="s">
        <v>151</v>
      </c>
      <c r="F6" s="239" t="s">
        <v>151</v>
      </c>
      <c r="G6" s="239" t="s">
        <v>151</v>
      </c>
    </row>
    <row r="7" spans="1:13" ht="18" customHeight="1">
      <c r="A7" s="188"/>
      <c r="B7" s="198" t="s">
        <v>183</v>
      </c>
      <c r="C7" s="198" t="s">
        <v>183</v>
      </c>
      <c r="D7" s="198">
        <v>2020</v>
      </c>
      <c r="E7" s="239" t="s">
        <v>227</v>
      </c>
      <c r="F7" s="239" t="s">
        <v>228</v>
      </c>
      <c r="G7" s="239" t="s">
        <v>183</v>
      </c>
    </row>
    <row r="8" spans="1:13" ht="18" customHeight="1">
      <c r="A8" s="188"/>
      <c r="B8" s="200">
        <v>2020</v>
      </c>
      <c r="C8" s="200">
        <v>2020</v>
      </c>
      <c r="D8" s="200"/>
      <c r="E8" s="240" t="s">
        <v>195</v>
      </c>
      <c r="F8" s="240" t="s">
        <v>195</v>
      </c>
      <c r="G8" s="240" t="s">
        <v>195</v>
      </c>
    </row>
    <row r="9" spans="1:13" ht="20.100000000000001" customHeight="1">
      <c r="A9" s="188"/>
      <c r="B9" s="188"/>
      <c r="C9" s="188"/>
      <c r="D9" s="188"/>
      <c r="E9" s="188"/>
      <c r="F9" s="188"/>
      <c r="G9" s="188"/>
    </row>
    <row r="10" spans="1:13" s="51" customFormat="1" ht="20.100000000000001" customHeight="1">
      <c r="A10" s="101" t="s">
        <v>187</v>
      </c>
      <c r="B10" s="84"/>
      <c r="C10" s="84"/>
      <c r="D10" s="84"/>
      <c r="E10" s="84"/>
      <c r="F10" s="84"/>
      <c r="G10" s="84"/>
      <c r="H10" s="67"/>
      <c r="I10" s="174"/>
      <c r="J10" s="174"/>
      <c r="K10" s="174"/>
      <c r="L10" s="174"/>
      <c r="M10" s="174"/>
    </row>
    <row r="11" spans="1:13" s="51" customFormat="1" ht="20.100000000000001" customHeight="1">
      <c r="A11" s="100" t="s">
        <v>188</v>
      </c>
      <c r="B11" s="447">
        <v>17026.59</v>
      </c>
      <c r="C11" s="447">
        <v>16500</v>
      </c>
      <c r="D11" s="447">
        <v>68018.579999999987</v>
      </c>
      <c r="E11" s="155">
        <v>102.58601056311296</v>
      </c>
      <c r="F11" s="155">
        <v>104.23326013842178</v>
      </c>
      <c r="G11" s="155">
        <v>88.56</v>
      </c>
      <c r="H11" s="65"/>
      <c r="I11" s="65"/>
      <c r="J11" s="174"/>
      <c r="K11" s="174"/>
      <c r="L11" s="174"/>
      <c r="M11" s="174"/>
    </row>
    <row r="12" spans="1:13" ht="20.100000000000001" customHeight="1">
      <c r="A12" s="100" t="s">
        <v>189</v>
      </c>
      <c r="B12" s="447">
        <v>360.6</v>
      </c>
      <c r="C12" s="447">
        <v>369.19999999999993</v>
      </c>
      <c r="D12" s="447">
        <v>1434.7</v>
      </c>
      <c r="E12" s="155">
        <v>96.572040707016612</v>
      </c>
      <c r="F12" s="155">
        <v>95.417775825084604</v>
      </c>
      <c r="G12" s="155">
        <v>96.55232749860356</v>
      </c>
      <c r="H12" s="65"/>
      <c r="I12" s="65"/>
      <c r="J12" s="174"/>
      <c r="K12" s="174"/>
      <c r="L12" s="174"/>
      <c r="M12" s="174"/>
    </row>
    <row r="13" spans="1:13" s="53" customFormat="1" ht="20.100000000000001" customHeight="1">
      <c r="A13" s="100" t="s">
        <v>190</v>
      </c>
      <c r="B13" s="447">
        <v>1393.5</v>
      </c>
      <c r="C13" s="447">
        <v>1511.5</v>
      </c>
      <c r="D13" s="447">
        <v>5624.2800000000007</v>
      </c>
      <c r="E13" s="156">
        <v>96.222897389863277</v>
      </c>
      <c r="F13" s="156">
        <v>94.333146102477698</v>
      </c>
      <c r="G13" s="155">
        <v>95.812337098175504</v>
      </c>
      <c r="H13" s="65"/>
      <c r="I13" s="65"/>
      <c r="J13" s="174"/>
      <c r="K13" s="174"/>
      <c r="L13" s="174"/>
      <c r="M13" s="174"/>
    </row>
    <row r="14" spans="1:13" s="53" customFormat="1" ht="20.100000000000001" customHeight="1">
      <c r="A14" s="100" t="s">
        <v>191</v>
      </c>
      <c r="B14" s="448">
        <v>8585.57</v>
      </c>
      <c r="C14" s="448">
        <v>8633.1</v>
      </c>
      <c r="D14" s="447">
        <v>35625.420000000006</v>
      </c>
      <c r="E14" s="155">
        <v>103.31848742630699</v>
      </c>
      <c r="F14" s="155">
        <v>102.02837095681959</v>
      </c>
      <c r="G14" s="155">
        <v>105.61766707035613</v>
      </c>
      <c r="H14" s="68"/>
      <c r="I14" s="174"/>
      <c r="J14" s="174"/>
      <c r="K14" s="174"/>
      <c r="L14" s="174"/>
      <c r="M14" s="174"/>
    </row>
    <row r="15" spans="1:13" s="53" customFormat="1" ht="20.100000000000001" customHeight="1">
      <c r="A15" s="102" t="s">
        <v>192</v>
      </c>
      <c r="B15" s="447"/>
      <c r="C15" s="447"/>
      <c r="D15" s="447"/>
      <c r="E15" s="155"/>
      <c r="F15" s="155"/>
      <c r="G15" s="155"/>
      <c r="H15" s="68"/>
      <c r="I15" s="174"/>
      <c r="J15" s="174"/>
      <c r="K15" s="174"/>
      <c r="L15" s="174"/>
      <c r="M15" s="174"/>
    </row>
    <row r="16" spans="1:13" ht="20.100000000000001" customHeight="1">
      <c r="A16" s="252" t="s">
        <v>193</v>
      </c>
      <c r="B16" s="447">
        <v>138083.89000000001</v>
      </c>
      <c r="C16" s="447">
        <v>146255</v>
      </c>
      <c r="D16" s="447">
        <v>575265.62</v>
      </c>
      <c r="E16" s="155">
        <v>107.68550075232675</v>
      </c>
      <c r="F16" s="155">
        <v>105.79867601733433</v>
      </c>
      <c r="G16" s="155">
        <v>107.50919806961545</v>
      </c>
    </row>
    <row r="17" spans="1:7" ht="20.100000000000001" customHeight="1">
      <c r="A17" s="252" t="s">
        <v>194</v>
      </c>
      <c r="B17" s="447">
        <v>9700</v>
      </c>
      <c r="C17" s="447">
        <v>9100</v>
      </c>
      <c r="D17" s="447">
        <v>39419</v>
      </c>
      <c r="E17" s="449">
        <v>138.57142857142856</v>
      </c>
      <c r="F17" s="449">
        <v>104.98384863867099</v>
      </c>
      <c r="G17" s="449">
        <v>127.52830799094144</v>
      </c>
    </row>
    <row r="18" spans="1:7" ht="20.100000000000001" customHeight="1">
      <c r="A18" s="58"/>
      <c r="B18" s="59"/>
      <c r="C18" s="59"/>
      <c r="D18" s="60"/>
    </row>
    <row r="19" spans="1:7" ht="20.100000000000001" customHeight="1">
      <c r="A19" s="58"/>
      <c r="B19" s="59"/>
      <c r="C19" s="59"/>
      <c r="D19" s="60"/>
    </row>
    <row r="20" spans="1:7" ht="20.100000000000001" customHeight="1">
      <c r="A20" s="58"/>
      <c r="B20" s="59"/>
      <c r="C20" s="59"/>
      <c r="D20" s="60"/>
    </row>
    <row r="21" spans="1:7" ht="20.100000000000001" customHeight="1"/>
    <row r="22" spans="1:7" ht="20.100000000000001" customHeight="1"/>
    <row r="23" spans="1:7" ht="20.100000000000001" customHeight="1"/>
    <row r="24" spans="1:7" ht="20.100000000000001" customHeight="1"/>
    <row r="25" spans="1:7" ht="20.100000000000001" customHeight="1"/>
    <row r="26" spans="1:7" ht="20.100000000000001" customHeight="1"/>
    <row r="27" spans="1:7" ht="20.100000000000001" customHeight="1"/>
    <row r="28" spans="1:7" ht="20.100000000000001" customHeight="1"/>
    <row r="29" spans="1:7" ht="20.100000000000001" customHeight="1"/>
    <row r="30" spans="1:7" ht="20.100000000000001" customHeight="1"/>
    <row r="31" spans="1:7" ht="20.100000000000001" customHeight="1"/>
    <row r="32" spans="1:7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51" spans="1:4">
      <c r="A51" s="63"/>
      <c r="B51" s="64"/>
      <c r="C51" s="64"/>
      <c r="D51" s="65"/>
    </row>
    <row r="52" spans="1:4" s="63" customFormat="1">
      <c r="B52" s="64"/>
      <c r="C52" s="64"/>
      <c r="D52" s="65"/>
    </row>
    <row r="53" spans="1:4" s="63" customFormat="1">
      <c r="B53" s="64"/>
      <c r="C53" s="64"/>
      <c r="D53" s="65"/>
    </row>
    <row r="54" spans="1:4" s="63" customFormat="1">
      <c r="B54" s="64"/>
      <c r="C54" s="64"/>
      <c r="D54" s="65"/>
    </row>
    <row r="55" spans="1:4" s="63" customFormat="1">
      <c r="B55" s="64"/>
      <c r="C55" s="64"/>
      <c r="D55" s="65"/>
    </row>
    <row r="56" spans="1:4" s="63" customFormat="1">
      <c r="B56" s="64"/>
      <c r="C56" s="64"/>
      <c r="D56" s="65"/>
    </row>
    <row r="57" spans="1:4" s="63" customFormat="1">
      <c r="B57" s="64"/>
      <c r="C57" s="64"/>
      <c r="D57" s="65"/>
    </row>
    <row r="58" spans="1:4" s="63" customFormat="1">
      <c r="B58" s="64"/>
      <c r="C58" s="64"/>
      <c r="D58" s="65"/>
    </row>
    <row r="59" spans="1:4" s="63" customFormat="1">
      <c r="B59" s="64"/>
      <c r="C59" s="64"/>
      <c r="D59" s="65"/>
    </row>
    <row r="60" spans="1:4" s="63" customFormat="1">
      <c r="B60" s="64"/>
      <c r="C60" s="64"/>
      <c r="D60" s="65"/>
    </row>
    <row r="61" spans="1:4" s="63" customFormat="1">
      <c r="B61" s="64"/>
      <c r="C61" s="64"/>
      <c r="D61" s="65"/>
    </row>
    <row r="62" spans="1:4" s="63" customFormat="1">
      <c r="B62" s="64"/>
      <c r="C62" s="64"/>
      <c r="D62" s="65"/>
    </row>
    <row r="63" spans="1:4" s="63" customFormat="1">
      <c r="B63" s="64"/>
      <c r="C63" s="64"/>
      <c r="D63" s="65"/>
    </row>
    <row r="64" spans="1:4" s="63" customFormat="1">
      <c r="B64" s="64"/>
      <c r="C64" s="64"/>
      <c r="D64" s="65"/>
    </row>
    <row r="65" spans="2:4" s="63" customFormat="1">
      <c r="B65" s="64"/>
      <c r="C65" s="64"/>
      <c r="D65" s="65"/>
    </row>
    <row r="66" spans="2:4" s="63" customFormat="1">
      <c r="B66" s="64"/>
      <c r="C66" s="64"/>
      <c r="D66" s="65"/>
    </row>
    <row r="67" spans="2:4" s="63" customFormat="1">
      <c r="B67" s="64"/>
      <c r="C67" s="64"/>
      <c r="D67" s="65"/>
    </row>
    <row r="68" spans="2:4" s="63" customFormat="1">
      <c r="B68" s="64"/>
      <c r="C68" s="64"/>
      <c r="D68" s="65"/>
    </row>
    <row r="69" spans="2:4" s="63" customFormat="1">
      <c r="B69" s="64"/>
      <c r="C69" s="64"/>
      <c r="D69" s="65"/>
    </row>
    <row r="70" spans="2:4" s="63" customFormat="1">
      <c r="B70" s="64"/>
      <c r="C70" s="64"/>
      <c r="D70" s="65"/>
    </row>
    <row r="71" spans="2:4" s="63" customFormat="1">
      <c r="B71" s="64"/>
      <c r="C71" s="64"/>
      <c r="D71" s="65"/>
    </row>
    <row r="72" spans="2:4" s="63" customFormat="1">
      <c r="B72" s="64"/>
      <c r="C72" s="64"/>
      <c r="D72" s="65"/>
    </row>
    <row r="73" spans="2:4" s="63" customFormat="1">
      <c r="B73" s="64"/>
      <c r="C73" s="64"/>
      <c r="D73" s="65"/>
    </row>
    <row r="74" spans="2:4" s="63" customFormat="1">
      <c r="B74" s="64"/>
      <c r="C74" s="64"/>
      <c r="D74" s="65"/>
    </row>
    <row r="75" spans="2:4" s="63" customFormat="1">
      <c r="B75" s="64"/>
      <c r="C75" s="64"/>
      <c r="D75" s="65"/>
    </row>
    <row r="76" spans="2:4" s="63" customFormat="1">
      <c r="B76" s="64"/>
      <c r="C76" s="64"/>
      <c r="D76" s="65"/>
    </row>
    <row r="77" spans="2:4" s="63" customFormat="1">
      <c r="B77" s="64"/>
      <c r="C77" s="64"/>
      <c r="D77" s="65"/>
    </row>
    <row r="78" spans="2:4" s="63" customFormat="1">
      <c r="B78" s="64"/>
      <c r="C78" s="64"/>
      <c r="D78" s="65"/>
    </row>
    <row r="79" spans="2:4" s="63" customFormat="1">
      <c r="B79" s="64"/>
      <c r="C79" s="64"/>
      <c r="D79" s="65"/>
    </row>
    <row r="80" spans="2:4" s="63" customFormat="1">
      <c r="B80" s="64"/>
      <c r="C80" s="64"/>
      <c r="D80" s="65"/>
    </row>
    <row r="81" spans="1:4" s="63" customFormat="1">
      <c r="B81" s="64"/>
      <c r="C81" s="64"/>
      <c r="D81" s="65"/>
    </row>
    <row r="82" spans="1:4" s="63" customFormat="1">
      <c r="B82" s="64"/>
      <c r="C82" s="64"/>
      <c r="D82" s="65"/>
    </row>
    <row r="83" spans="1:4" s="63" customFormat="1">
      <c r="B83" s="64"/>
      <c r="C83" s="64"/>
      <c r="D83" s="65"/>
    </row>
    <row r="84" spans="1:4" s="63" customFormat="1">
      <c r="B84" s="64"/>
      <c r="C84" s="64"/>
      <c r="D84" s="65"/>
    </row>
    <row r="85" spans="1:4" s="63" customFormat="1">
      <c r="B85" s="64"/>
      <c r="C85" s="64"/>
      <c r="D85" s="65"/>
    </row>
    <row r="86" spans="1:4" s="63" customFormat="1">
      <c r="B86" s="64"/>
      <c r="C86" s="64"/>
      <c r="D86" s="65"/>
    </row>
    <row r="87" spans="1:4" s="63" customFormat="1">
      <c r="B87" s="64"/>
      <c r="C87" s="64"/>
      <c r="D87" s="65"/>
    </row>
    <row r="88" spans="1:4" s="63" customFormat="1">
      <c r="B88" s="64"/>
      <c r="C88" s="64"/>
      <c r="D88" s="65"/>
    </row>
    <row r="89" spans="1:4" s="63" customFormat="1">
      <c r="B89" s="64"/>
      <c r="C89" s="64"/>
      <c r="D89" s="65"/>
    </row>
    <row r="90" spans="1:4" s="63" customFormat="1">
      <c r="B90" s="64"/>
      <c r="C90" s="64"/>
      <c r="D90" s="65"/>
    </row>
    <row r="91" spans="1:4" s="63" customFormat="1">
      <c r="B91" s="64"/>
      <c r="C91" s="64"/>
      <c r="D91" s="65"/>
    </row>
    <row r="92" spans="1:4" s="63" customFormat="1">
      <c r="B92" s="64"/>
      <c r="C92" s="64"/>
      <c r="D92" s="65"/>
    </row>
    <row r="93" spans="1:4" s="63" customFormat="1">
      <c r="B93" s="64"/>
      <c r="C93" s="64"/>
      <c r="D93" s="65"/>
    </row>
    <row r="94" spans="1:4" s="63" customFormat="1">
      <c r="B94" s="64"/>
      <c r="C94" s="64"/>
      <c r="D94" s="65"/>
    </row>
    <row r="95" spans="1:4" s="63" customFormat="1">
      <c r="B95" s="64"/>
      <c r="C95" s="64"/>
      <c r="D95" s="65"/>
    </row>
    <row r="96" spans="1:4" s="63" customFormat="1">
      <c r="A96" s="50"/>
      <c r="B96" s="61"/>
      <c r="C96" s="61"/>
      <c r="D96" s="62"/>
    </row>
  </sheetData>
  <mergeCells count="1"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4"/>
  <sheetViews>
    <sheetView workbookViewId="0">
      <selection activeCell="P18" sqref="P17:P18"/>
    </sheetView>
  </sheetViews>
  <sheetFormatPr defaultRowHeight="15.75"/>
  <cols>
    <col min="1" max="1" width="29.625" style="50" customWidth="1"/>
    <col min="2" max="3" width="6.625" style="61" customWidth="1"/>
    <col min="4" max="4" width="6.625" style="62" customWidth="1"/>
    <col min="5" max="6" width="12.625" style="63" customWidth="1"/>
    <col min="7" max="7" width="8.625" style="63" customWidth="1"/>
    <col min="8" max="8" width="23.5" style="63" customWidth="1"/>
    <col min="9" max="9" width="12.125" style="50" customWidth="1"/>
    <col min="10" max="10" width="9.25" style="50" bestFit="1" customWidth="1"/>
    <col min="11" max="256" width="9" style="50"/>
    <col min="257" max="257" width="34.75" style="50" customWidth="1"/>
    <col min="258" max="258" width="8.875" style="50" customWidth="1"/>
    <col min="259" max="259" width="11.75" style="50" customWidth="1"/>
    <col min="260" max="260" width="12" style="50" customWidth="1"/>
    <col min="261" max="261" width="11.75" style="50" customWidth="1"/>
    <col min="262" max="262" width="9.625" style="50" customWidth="1"/>
    <col min="263" max="263" width="5.75" style="50" customWidth="1"/>
    <col min="264" max="264" width="23.5" style="50" customWidth="1"/>
    <col min="265" max="265" width="12.125" style="50" customWidth="1"/>
    <col min="266" max="512" width="9" style="50"/>
    <col min="513" max="513" width="34.75" style="50" customWidth="1"/>
    <col min="514" max="514" width="8.875" style="50" customWidth="1"/>
    <col min="515" max="515" width="11.75" style="50" customWidth="1"/>
    <col min="516" max="516" width="12" style="50" customWidth="1"/>
    <col min="517" max="517" width="11.75" style="50" customWidth="1"/>
    <col min="518" max="518" width="9.625" style="50" customWidth="1"/>
    <col min="519" max="519" width="5.75" style="50" customWidth="1"/>
    <col min="520" max="520" width="23.5" style="50" customWidth="1"/>
    <col min="521" max="521" width="12.125" style="50" customWidth="1"/>
    <col min="522" max="768" width="9" style="50"/>
    <col min="769" max="769" width="34.75" style="50" customWidth="1"/>
    <col min="770" max="770" width="8.875" style="50" customWidth="1"/>
    <col min="771" max="771" width="11.75" style="50" customWidth="1"/>
    <col min="772" max="772" width="12" style="50" customWidth="1"/>
    <col min="773" max="773" width="11.75" style="50" customWidth="1"/>
    <col min="774" max="774" width="9.625" style="50" customWidth="1"/>
    <col min="775" max="775" width="5.75" style="50" customWidth="1"/>
    <col min="776" max="776" width="23.5" style="50" customWidth="1"/>
    <col min="777" max="777" width="12.125" style="50" customWidth="1"/>
    <col min="778" max="1024" width="9" style="50"/>
    <col min="1025" max="1025" width="34.75" style="50" customWidth="1"/>
    <col min="1026" max="1026" width="8.875" style="50" customWidth="1"/>
    <col min="1027" max="1027" width="11.75" style="50" customWidth="1"/>
    <col min="1028" max="1028" width="12" style="50" customWidth="1"/>
    <col min="1029" max="1029" width="11.75" style="50" customWidth="1"/>
    <col min="1030" max="1030" width="9.625" style="50" customWidth="1"/>
    <col min="1031" max="1031" width="5.75" style="50" customWidth="1"/>
    <col min="1032" max="1032" width="23.5" style="50" customWidth="1"/>
    <col min="1033" max="1033" width="12.125" style="50" customWidth="1"/>
    <col min="1034" max="1280" width="9" style="50"/>
    <col min="1281" max="1281" width="34.75" style="50" customWidth="1"/>
    <col min="1282" max="1282" width="8.875" style="50" customWidth="1"/>
    <col min="1283" max="1283" width="11.75" style="50" customWidth="1"/>
    <col min="1284" max="1284" width="12" style="50" customWidth="1"/>
    <col min="1285" max="1285" width="11.75" style="50" customWidth="1"/>
    <col min="1286" max="1286" width="9.625" style="50" customWidth="1"/>
    <col min="1287" max="1287" width="5.75" style="50" customWidth="1"/>
    <col min="1288" max="1288" width="23.5" style="50" customWidth="1"/>
    <col min="1289" max="1289" width="12.125" style="50" customWidth="1"/>
    <col min="1290" max="1536" width="9" style="50"/>
    <col min="1537" max="1537" width="34.75" style="50" customWidth="1"/>
    <col min="1538" max="1538" width="8.875" style="50" customWidth="1"/>
    <col min="1539" max="1539" width="11.75" style="50" customWidth="1"/>
    <col min="1540" max="1540" width="12" style="50" customWidth="1"/>
    <col min="1541" max="1541" width="11.75" style="50" customWidth="1"/>
    <col min="1542" max="1542" width="9.625" style="50" customWidth="1"/>
    <col min="1543" max="1543" width="5.75" style="50" customWidth="1"/>
    <col min="1544" max="1544" width="23.5" style="50" customWidth="1"/>
    <col min="1545" max="1545" width="12.125" style="50" customWidth="1"/>
    <col min="1546" max="1792" width="9" style="50"/>
    <col min="1793" max="1793" width="34.75" style="50" customWidth="1"/>
    <col min="1794" max="1794" width="8.875" style="50" customWidth="1"/>
    <col min="1795" max="1795" width="11.75" style="50" customWidth="1"/>
    <col min="1796" max="1796" width="12" style="50" customWidth="1"/>
    <col min="1797" max="1797" width="11.75" style="50" customWidth="1"/>
    <col min="1798" max="1798" width="9.625" style="50" customWidth="1"/>
    <col min="1799" max="1799" width="5.75" style="50" customWidth="1"/>
    <col min="1800" max="1800" width="23.5" style="50" customWidth="1"/>
    <col min="1801" max="1801" width="12.125" style="50" customWidth="1"/>
    <col min="1802" max="2048" width="9" style="50"/>
    <col min="2049" max="2049" width="34.75" style="50" customWidth="1"/>
    <col min="2050" max="2050" width="8.875" style="50" customWidth="1"/>
    <col min="2051" max="2051" width="11.75" style="50" customWidth="1"/>
    <col min="2052" max="2052" width="12" style="50" customWidth="1"/>
    <col min="2053" max="2053" width="11.75" style="50" customWidth="1"/>
    <col min="2054" max="2054" width="9.625" style="50" customWidth="1"/>
    <col min="2055" max="2055" width="5.75" style="50" customWidth="1"/>
    <col min="2056" max="2056" width="23.5" style="50" customWidth="1"/>
    <col min="2057" max="2057" width="12.125" style="50" customWidth="1"/>
    <col min="2058" max="2304" width="9" style="50"/>
    <col min="2305" max="2305" width="34.75" style="50" customWidth="1"/>
    <col min="2306" max="2306" width="8.875" style="50" customWidth="1"/>
    <col min="2307" max="2307" width="11.75" style="50" customWidth="1"/>
    <col min="2308" max="2308" width="12" style="50" customWidth="1"/>
    <col min="2309" max="2309" width="11.75" style="50" customWidth="1"/>
    <col min="2310" max="2310" width="9.625" style="50" customWidth="1"/>
    <col min="2311" max="2311" width="5.75" style="50" customWidth="1"/>
    <col min="2312" max="2312" width="23.5" style="50" customWidth="1"/>
    <col min="2313" max="2313" width="12.125" style="50" customWidth="1"/>
    <col min="2314" max="2560" width="9" style="50"/>
    <col min="2561" max="2561" width="34.75" style="50" customWidth="1"/>
    <col min="2562" max="2562" width="8.875" style="50" customWidth="1"/>
    <col min="2563" max="2563" width="11.75" style="50" customWidth="1"/>
    <col min="2564" max="2564" width="12" style="50" customWidth="1"/>
    <col min="2565" max="2565" width="11.75" style="50" customWidth="1"/>
    <col min="2566" max="2566" width="9.625" style="50" customWidth="1"/>
    <col min="2567" max="2567" width="5.75" style="50" customWidth="1"/>
    <col min="2568" max="2568" width="23.5" style="50" customWidth="1"/>
    <col min="2569" max="2569" width="12.125" style="50" customWidth="1"/>
    <col min="2570" max="2816" width="9" style="50"/>
    <col min="2817" max="2817" width="34.75" style="50" customWidth="1"/>
    <col min="2818" max="2818" width="8.875" style="50" customWidth="1"/>
    <col min="2819" max="2819" width="11.75" style="50" customWidth="1"/>
    <col min="2820" max="2820" width="12" style="50" customWidth="1"/>
    <col min="2821" max="2821" width="11.75" style="50" customWidth="1"/>
    <col min="2822" max="2822" width="9.625" style="50" customWidth="1"/>
    <col min="2823" max="2823" width="5.75" style="50" customWidth="1"/>
    <col min="2824" max="2824" width="23.5" style="50" customWidth="1"/>
    <col min="2825" max="2825" width="12.125" style="50" customWidth="1"/>
    <col min="2826" max="3072" width="9" style="50"/>
    <col min="3073" max="3073" width="34.75" style="50" customWidth="1"/>
    <col min="3074" max="3074" width="8.875" style="50" customWidth="1"/>
    <col min="3075" max="3075" width="11.75" style="50" customWidth="1"/>
    <col min="3076" max="3076" width="12" style="50" customWidth="1"/>
    <col min="3077" max="3077" width="11.75" style="50" customWidth="1"/>
    <col min="3078" max="3078" width="9.625" style="50" customWidth="1"/>
    <col min="3079" max="3079" width="5.75" style="50" customWidth="1"/>
    <col min="3080" max="3080" width="23.5" style="50" customWidth="1"/>
    <col min="3081" max="3081" width="12.125" style="50" customWidth="1"/>
    <col min="3082" max="3328" width="9" style="50"/>
    <col min="3329" max="3329" width="34.75" style="50" customWidth="1"/>
    <col min="3330" max="3330" width="8.875" style="50" customWidth="1"/>
    <col min="3331" max="3331" width="11.75" style="50" customWidth="1"/>
    <col min="3332" max="3332" width="12" style="50" customWidth="1"/>
    <col min="3333" max="3333" width="11.75" style="50" customWidth="1"/>
    <col min="3334" max="3334" width="9.625" style="50" customWidth="1"/>
    <col min="3335" max="3335" width="5.75" style="50" customWidth="1"/>
    <col min="3336" max="3336" width="23.5" style="50" customWidth="1"/>
    <col min="3337" max="3337" width="12.125" style="50" customWidth="1"/>
    <col min="3338" max="3584" width="9" style="50"/>
    <col min="3585" max="3585" width="34.75" style="50" customWidth="1"/>
    <col min="3586" max="3586" width="8.875" style="50" customWidth="1"/>
    <col min="3587" max="3587" width="11.75" style="50" customWidth="1"/>
    <col min="3588" max="3588" width="12" style="50" customWidth="1"/>
    <col min="3589" max="3589" width="11.75" style="50" customWidth="1"/>
    <col min="3590" max="3590" width="9.625" style="50" customWidth="1"/>
    <col min="3591" max="3591" width="5.75" style="50" customWidth="1"/>
    <col min="3592" max="3592" width="23.5" style="50" customWidth="1"/>
    <col min="3593" max="3593" width="12.125" style="50" customWidth="1"/>
    <col min="3594" max="3840" width="9" style="50"/>
    <col min="3841" max="3841" width="34.75" style="50" customWidth="1"/>
    <col min="3842" max="3842" width="8.875" style="50" customWidth="1"/>
    <col min="3843" max="3843" width="11.75" style="50" customWidth="1"/>
    <col min="3844" max="3844" width="12" style="50" customWidth="1"/>
    <col min="3845" max="3845" width="11.75" style="50" customWidth="1"/>
    <col min="3846" max="3846" width="9.625" style="50" customWidth="1"/>
    <col min="3847" max="3847" width="5.75" style="50" customWidth="1"/>
    <col min="3848" max="3848" width="23.5" style="50" customWidth="1"/>
    <col min="3849" max="3849" width="12.125" style="50" customWidth="1"/>
    <col min="3850" max="4096" width="9" style="50"/>
    <col min="4097" max="4097" width="34.75" style="50" customWidth="1"/>
    <col min="4098" max="4098" width="8.875" style="50" customWidth="1"/>
    <col min="4099" max="4099" width="11.75" style="50" customWidth="1"/>
    <col min="4100" max="4100" width="12" style="50" customWidth="1"/>
    <col min="4101" max="4101" width="11.75" style="50" customWidth="1"/>
    <col min="4102" max="4102" width="9.625" style="50" customWidth="1"/>
    <col min="4103" max="4103" width="5.75" style="50" customWidth="1"/>
    <col min="4104" max="4104" width="23.5" style="50" customWidth="1"/>
    <col min="4105" max="4105" width="12.125" style="50" customWidth="1"/>
    <col min="4106" max="4352" width="9" style="50"/>
    <col min="4353" max="4353" width="34.75" style="50" customWidth="1"/>
    <col min="4354" max="4354" width="8.875" style="50" customWidth="1"/>
    <col min="4355" max="4355" width="11.75" style="50" customWidth="1"/>
    <col min="4356" max="4356" width="12" style="50" customWidth="1"/>
    <col min="4357" max="4357" width="11.75" style="50" customWidth="1"/>
    <col min="4358" max="4358" width="9.625" style="50" customWidth="1"/>
    <col min="4359" max="4359" width="5.75" style="50" customWidth="1"/>
    <col min="4360" max="4360" width="23.5" style="50" customWidth="1"/>
    <col min="4361" max="4361" width="12.125" style="50" customWidth="1"/>
    <col min="4362" max="4608" width="9" style="50"/>
    <col min="4609" max="4609" width="34.75" style="50" customWidth="1"/>
    <col min="4610" max="4610" width="8.875" style="50" customWidth="1"/>
    <col min="4611" max="4611" width="11.75" style="50" customWidth="1"/>
    <col min="4612" max="4612" width="12" style="50" customWidth="1"/>
    <col min="4613" max="4613" width="11.75" style="50" customWidth="1"/>
    <col min="4614" max="4614" width="9.625" style="50" customWidth="1"/>
    <col min="4615" max="4615" width="5.75" style="50" customWidth="1"/>
    <col min="4616" max="4616" width="23.5" style="50" customWidth="1"/>
    <col min="4617" max="4617" width="12.125" style="50" customWidth="1"/>
    <col min="4618" max="4864" width="9" style="50"/>
    <col min="4865" max="4865" width="34.75" style="50" customWidth="1"/>
    <col min="4866" max="4866" width="8.875" style="50" customWidth="1"/>
    <col min="4867" max="4867" width="11.75" style="50" customWidth="1"/>
    <col min="4868" max="4868" width="12" style="50" customWidth="1"/>
    <col min="4869" max="4869" width="11.75" style="50" customWidth="1"/>
    <col min="4870" max="4870" width="9.625" style="50" customWidth="1"/>
    <col min="4871" max="4871" width="5.75" style="50" customWidth="1"/>
    <col min="4872" max="4872" width="23.5" style="50" customWidth="1"/>
    <col min="4873" max="4873" width="12.125" style="50" customWidth="1"/>
    <col min="4874" max="5120" width="9" style="50"/>
    <col min="5121" max="5121" width="34.75" style="50" customWidth="1"/>
    <col min="5122" max="5122" width="8.875" style="50" customWidth="1"/>
    <col min="5123" max="5123" width="11.75" style="50" customWidth="1"/>
    <col min="5124" max="5124" width="12" style="50" customWidth="1"/>
    <col min="5125" max="5125" width="11.75" style="50" customWidth="1"/>
    <col min="5126" max="5126" width="9.625" style="50" customWidth="1"/>
    <col min="5127" max="5127" width="5.75" style="50" customWidth="1"/>
    <col min="5128" max="5128" width="23.5" style="50" customWidth="1"/>
    <col min="5129" max="5129" width="12.125" style="50" customWidth="1"/>
    <col min="5130" max="5376" width="9" style="50"/>
    <col min="5377" max="5377" width="34.75" style="50" customWidth="1"/>
    <col min="5378" max="5378" width="8.875" style="50" customWidth="1"/>
    <col min="5379" max="5379" width="11.75" style="50" customWidth="1"/>
    <col min="5380" max="5380" width="12" style="50" customWidth="1"/>
    <col min="5381" max="5381" width="11.75" style="50" customWidth="1"/>
    <col min="5382" max="5382" width="9.625" style="50" customWidth="1"/>
    <col min="5383" max="5383" width="5.75" style="50" customWidth="1"/>
    <col min="5384" max="5384" width="23.5" style="50" customWidth="1"/>
    <col min="5385" max="5385" width="12.125" style="50" customWidth="1"/>
    <col min="5386" max="5632" width="9" style="50"/>
    <col min="5633" max="5633" width="34.75" style="50" customWidth="1"/>
    <col min="5634" max="5634" width="8.875" style="50" customWidth="1"/>
    <col min="5635" max="5635" width="11.75" style="50" customWidth="1"/>
    <col min="5636" max="5636" width="12" style="50" customWidth="1"/>
    <col min="5637" max="5637" width="11.75" style="50" customWidth="1"/>
    <col min="5638" max="5638" width="9.625" style="50" customWidth="1"/>
    <col min="5639" max="5639" width="5.75" style="50" customWidth="1"/>
    <col min="5640" max="5640" width="23.5" style="50" customWidth="1"/>
    <col min="5641" max="5641" width="12.125" style="50" customWidth="1"/>
    <col min="5642" max="5888" width="9" style="50"/>
    <col min="5889" max="5889" width="34.75" style="50" customWidth="1"/>
    <col min="5890" max="5890" width="8.875" style="50" customWidth="1"/>
    <col min="5891" max="5891" width="11.75" style="50" customWidth="1"/>
    <col min="5892" max="5892" width="12" style="50" customWidth="1"/>
    <col min="5893" max="5893" width="11.75" style="50" customWidth="1"/>
    <col min="5894" max="5894" width="9.625" style="50" customWidth="1"/>
    <col min="5895" max="5895" width="5.75" style="50" customWidth="1"/>
    <col min="5896" max="5896" width="23.5" style="50" customWidth="1"/>
    <col min="5897" max="5897" width="12.125" style="50" customWidth="1"/>
    <col min="5898" max="6144" width="9" style="50"/>
    <col min="6145" max="6145" width="34.75" style="50" customWidth="1"/>
    <col min="6146" max="6146" width="8.875" style="50" customWidth="1"/>
    <col min="6147" max="6147" width="11.75" style="50" customWidth="1"/>
    <col min="6148" max="6148" width="12" style="50" customWidth="1"/>
    <col min="6149" max="6149" width="11.75" style="50" customWidth="1"/>
    <col min="6150" max="6150" width="9.625" style="50" customWidth="1"/>
    <col min="6151" max="6151" width="5.75" style="50" customWidth="1"/>
    <col min="6152" max="6152" width="23.5" style="50" customWidth="1"/>
    <col min="6153" max="6153" width="12.125" style="50" customWidth="1"/>
    <col min="6154" max="6400" width="9" style="50"/>
    <col min="6401" max="6401" width="34.75" style="50" customWidth="1"/>
    <col min="6402" max="6402" width="8.875" style="50" customWidth="1"/>
    <col min="6403" max="6403" width="11.75" style="50" customWidth="1"/>
    <col min="6404" max="6404" width="12" style="50" customWidth="1"/>
    <col min="6405" max="6405" width="11.75" style="50" customWidth="1"/>
    <col min="6406" max="6406" width="9.625" style="50" customWidth="1"/>
    <col min="6407" max="6407" width="5.75" style="50" customWidth="1"/>
    <col min="6408" max="6408" width="23.5" style="50" customWidth="1"/>
    <col min="6409" max="6409" width="12.125" style="50" customWidth="1"/>
    <col min="6410" max="6656" width="9" style="50"/>
    <col min="6657" max="6657" width="34.75" style="50" customWidth="1"/>
    <col min="6658" max="6658" width="8.875" style="50" customWidth="1"/>
    <col min="6659" max="6659" width="11.75" style="50" customWidth="1"/>
    <col min="6660" max="6660" width="12" style="50" customWidth="1"/>
    <col min="6661" max="6661" width="11.75" style="50" customWidth="1"/>
    <col min="6662" max="6662" width="9.625" style="50" customWidth="1"/>
    <col min="6663" max="6663" width="5.75" style="50" customWidth="1"/>
    <col min="6664" max="6664" width="23.5" style="50" customWidth="1"/>
    <col min="6665" max="6665" width="12.125" style="50" customWidth="1"/>
    <col min="6666" max="6912" width="9" style="50"/>
    <col min="6913" max="6913" width="34.75" style="50" customWidth="1"/>
    <col min="6914" max="6914" width="8.875" style="50" customWidth="1"/>
    <col min="6915" max="6915" width="11.75" style="50" customWidth="1"/>
    <col min="6916" max="6916" width="12" style="50" customWidth="1"/>
    <col min="6917" max="6917" width="11.75" style="50" customWidth="1"/>
    <col min="6918" max="6918" width="9.625" style="50" customWidth="1"/>
    <col min="6919" max="6919" width="5.75" style="50" customWidth="1"/>
    <col min="6920" max="6920" width="23.5" style="50" customWidth="1"/>
    <col min="6921" max="6921" width="12.125" style="50" customWidth="1"/>
    <col min="6922" max="7168" width="9" style="50"/>
    <col min="7169" max="7169" width="34.75" style="50" customWidth="1"/>
    <col min="7170" max="7170" width="8.875" style="50" customWidth="1"/>
    <col min="7171" max="7171" width="11.75" style="50" customWidth="1"/>
    <col min="7172" max="7172" width="12" style="50" customWidth="1"/>
    <col min="7173" max="7173" width="11.75" style="50" customWidth="1"/>
    <col min="7174" max="7174" width="9.625" style="50" customWidth="1"/>
    <col min="7175" max="7175" width="5.75" style="50" customWidth="1"/>
    <col min="7176" max="7176" width="23.5" style="50" customWidth="1"/>
    <col min="7177" max="7177" width="12.125" style="50" customWidth="1"/>
    <col min="7178" max="7424" width="9" style="50"/>
    <col min="7425" max="7425" width="34.75" style="50" customWidth="1"/>
    <col min="7426" max="7426" width="8.875" style="50" customWidth="1"/>
    <col min="7427" max="7427" width="11.75" style="50" customWidth="1"/>
    <col min="7428" max="7428" width="12" style="50" customWidth="1"/>
    <col min="7429" max="7429" width="11.75" style="50" customWidth="1"/>
    <col min="7430" max="7430" width="9.625" style="50" customWidth="1"/>
    <col min="7431" max="7431" width="5.75" style="50" customWidth="1"/>
    <col min="7432" max="7432" width="23.5" style="50" customWidth="1"/>
    <col min="7433" max="7433" width="12.125" style="50" customWidth="1"/>
    <col min="7434" max="7680" width="9" style="50"/>
    <col min="7681" max="7681" width="34.75" style="50" customWidth="1"/>
    <col min="7682" max="7682" width="8.875" style="50" customWidth="1"/>
    <col min="7683" max="7683" width="11.75" style="50" customWidth="1"/>
    <col min="7684" max="7684" width="12" style="50" customWidth="1"/>
    <col min="7685" max="7685" width="11.75" style="50" customWidth="1"/>
    <col min="7686" max="7686" width="9.625" style="50" customWidth="1"/>
    <col min="7687" max="7687" width="5.75" style="50" customWidth="1"/>
    <col min="7688" max="7688" width="23.5" style="50" customWidth="1"/>
    <col min="7689" max="7689" width="12.125" style="50" customWidth="1"/>
    <col min="7690" max="7936" width="9" style="50"/>
    <col min="7937" max="7937" width="34.75" style="50" customWidth="1"/>
    <col min="7938" max="7938" width="8.875" style="50" customWidth="1"/>
    <col min="7939" max="7939" width="11.75" style="50" customWidth="1"/>
    <col min="7940" max="7940" width="12" style="50" customWidth="1"/>
    <col min="7941" max="7941" width="11.75" style="50" customWidth="1"/>
    <col min="7942" max="7942" width="9.625" style="50" customWidth="1"/>
    <col min="7943" max="7943" width="5.75" style="50" customWidth="1"/>
    <col min="7944" max="7944" width="23.5" style="50" customWidth="1"/>
    <col min="7945" max="7945" width="12.125" style="50" customWidth="1"/>
    <col min="7946" max="8192" width="9" style="50"/>
    <col min="8193" max="8193" width="34.75" style="50" customWidth="1"/>
    <col min="8194" max="8194" width="8.875" style="50" customWidth="1"/>
    <col min="8195" max="8195" width="11.75" style="50" customWidth="1"/>
    <col min="8196" max="8196" width="12" style="50" customWidth="1"/>
    <col min="8197" max="8197" width="11.75" style="50" customWidth="1"/>
    <col min="8198" max="8198" width="9.625" style="50" customWidth="1"/>
    <col min="8199" max="8199" width="5.75" style="50" customWidth="1"/>
    <col min="8200" max="8200" width="23.5" style="50" customWidth="1"/>
    <col min="8201" max="8201" width="12.125" style="50" customWidth="1"/>
    <col min="8202" max="8448" width="9" style="50"/>
    <col min="8449" max="8449" width="34.75" style="50" customWidth="1"/>
    <col min="8450" max="8450" width="8.875" style="50" customWidth="1"/>
    <col min="8451" max="8451" width="11.75" style="50" customWidth="1"/>
    <col min="8452" max="8452" width="12" style="50" customWidth="1"/>
    <col min="8453" max="8453" width="11.75" style="50" customWidth="1"/>
    <col min="8454" max="8454" width="9.625" style="50" customWidth="1"/>
    <col min="8455" max="8455" width="5.75" style="50" customWidth="1"/>
    <col min="8456" max="8456" width="23.5" style="50" customWidth="1"/>
    <col min="8457" max="8457" width="12.125" style="50" customWidth="1"/>
    <col min="8458" max="8704" width="9" style="50"/>
    <col min="8705" max="8705" width="34.75" style="50" customWidth="1"/>
    <col min="8706" max="8706" width="8.875" style="50" customWidth="1"/>
    <col min="8707" max="8707" width="11.75" style="50" customWidth="1"/>
    <col min="8708" max="8708" width="12" style="50" customWidth="1"/>
    <col min="8709" max="8709" width="11.75" style="50" customWidth="1"/>
    <col min="8710" max="8710" width="9.625" style="50" customWidth="1"/>
    <col min="8711" max="8711" width="5.75" style="50" customWidth="1"/>
    <col min="8712" max="8712" width="23.5" style="50" customWidth="1"/>
    <col min="8713" max="8713" width="12.125" style="50" customWidth="1"/>
    <col min="8714" max="8960" width="9" style="50"/>
    <col min="8961" max="8961" width="34.75" style="50" customWidth="1"/>
    <col min="8962" max="8962" width="8.875" style="50" customWidth="1"/>
    <col min="8963" max="8963" width="11.75" style="50" customWidth="1"/>
    <col min="8964" max="8964" width="12" style="50" customWidth="1"/>
    <col min="8965" max="8965" width="11.75" style="50" customWidth="1"/>
    <col min="8966" max="8966" width="9.625" style="50" customWidth="1"/>
    <col min="8967" max="8967" width="5.75" style="50" customWidth="1"/>
    <col min="8968" max="8968" width="23.5" style="50" customWidth="1"/>
    <col min="8969" max="8969" width="12.125" style="50" customWidth="1"/>
    <col min="8970" max="9216" width="9" style="50"/>
    <col min="9217" max="9217" width="34.75" style="50" customWidth="1"/>
    <col min="9218" max="9218" width="8.875" style="50" customWidth="1"/>
    <col min="9219" max="9219" width="11.75" style="50" customWidth="1"/>
    <col min="9220" max="9220" width="12" style="50" customWidth="1"/>
    <col min="9221" max="9221" width="11.75" style="50" customWidth="1"/>
    <col min="9222" max="9222" width="9.625" style="50" customWidth="1"/>
    <col min="9223" max="9223" width="5.75" style="50" customWidth="1"/>
    <col min="9224" max="9224" width="23.5" style="50" customWidth="1"/>
    <col min="9225" max="9225" width="12.125" style="50" customWidth="1"/>
    <col min="9226" max="9472" width="9" style="50"/>
    <col min="9473" max="9473" width="34.75" style="50" customWidth="1"/>
    <col min="9474" max="9474" width="8.875" style="50" customWidth="1"/>
    <col min="9475" max="9475" width="11.75" style="50" customWidth="1"/>
    <col min="9476" max="9476" width="12" style="50" customWidth="1"/>
    <col min="9477" max="9477" width="11.75" style="50" customWidth="1"/>
    <col min="9478" max="9478" width="9.625" style="50" customWidth="1"/>
    <col min="9479" max="9479" width="5.75" style="50" customWidth="1"/>
    <col min="9480" max="9480" width="23.5" style="50" customWidth="1"/>
    <col min="9481" max="9481" width="12.125" style="50" customWidth="1"/>
    <col min="9482" max="9728" width="9" style="50"/>
    <col min="9729" max="9729" width="34.75" style="50" customWidth="1"/>
    <col min="9730" max="9730" width="8.875" style="50" customWidth="1"/>
    <col min="9731" max="9731" width="11.75" style="50" customWidth="1"/>
    <col min="9732" max="9732" width="12" style="50" customWidth="1"/>
    <col min="9733" max="9733" width="11.75" style="50" customWidth="1"/>
    <col min="9734" max="9734" width="9.625" style="50" customWidth="1"/>
    <col min="9735" max="9735" width="5.75" style="50" customWidth="1"/>
    <col min="9736" max="9736" width="23.5" style="50" customWidth="1"/>
    <col min="9737" max="9737" width="12.125" style="50" customWidth="1"/>
    <col min="9738" max="9984" width="9" style="50"/>
    <col min="9985" max="9985" width="34.75" style="50" customWidth="1"/>
    <col min="9986" max="9986" width="8.875" style="50" customWidth="1"/>
    <col min="9987" max="9987" width="11.75" style="50" customWidth="1"/>
    <col min="9988" max="9988" width="12" style="50" customWidth="1"/>
    <col min="9989" max="9989" width="11.75" style="50" customWidth="1"/>
    <col min="9990" max="9990" width="9.625" style="50" customWidth="1"/>
    <col min="9991" max="9991" width="5.75" style="50" customWidth="1"/>
    <col min="9992" max="9992" width="23.5" style="50" customWidth="1"/>
    <col min="9993" max="9993" width="12.125" style="50" customWidth="1"/>
    <col min="9994" max="10240" width="9" style="50"/>
    <col min="10241" max="10241" width="34.75" style="50" customWidth="1"/>
    <col min="10242" max="10242" width="8.875" style="50" customWidth="1"/>
    <col min="10243" max="10243" width="11.75" style="50" customWidth="1"/>
    <col min="10244" max="10244" width="12" style="50" customWidth="1"/>
    <col min="10245" max="10245" width="11.75" style="50" customWidth="1"/>
    <col min="10246" max="10246" width="9.625" style="50" customWidth="1"/>
    <col min="10247" max="10247" width="5.75" style="50" customWidth="1"/>
    <col min="10248" max="10248" width="23.5" style="50" customWidth="1"/>
    <col min="10249" max="10249" width="12.125" style="50" customWidth="1"/>
    <col min="10250" max="10496" width="9" style="50"/>
    <col min="10497" max="10497" width="34.75" style="50" customWidth="1"/>
    <col min="10498" max="10498" width="8.875" style="50" customWidth="1"/>
    <col min="10499" max="10499" width="11.75" style="50" customWidth="1"/>
    <col min="10500" max="10500" width="12" style="50" customWidth="1"/>
    <col min="10501" max="10501" width="11.75" style="50" customWidth="1"/>
    <col min="10502" max="10502" width="9.625" style="50" customWidth="1"/>
    <col min="10503" max="10503" width="5.75" style="50" customWidth="1"/>
    <col min="10504" max="10504" width="23.5" style="50" customWidth="1"/>
    <col min="10505" max="10505" width="12.125" style="50" customWidth="1"/>
    <col min="10506" max="10752" width="9" style="50"/>
    <col min="10753" max="10753" width="34.75" style="50" customWidth="1"/>
    <col min="10754" max="10754" width="8.875" style="50" customWidth="1"/>
    <col min="10755" max="10755" width="11.75" style="50" customWidth="1"/>
    <col min="10756" max="10756" width="12" style="50" customWidth="1"/>
    <col min="10757" max="10757" width="11.75" style="50" customWidth="1"/>
    <col min="10758" max="10758" width="9.625" style="50" customWidth="1"/>
    <col min="10759" max="10759" width="5.75" style="50" customWidth="1"/>
    <col min="10760" max="10760" width="23.5" style="50" customWidth="1"/>
    <col min="10761" max="10761" width="12.125" style="50" customWidth="1"/>
    <col min="10762" max="11008" width="9" style="50"/>
    <col min="11009" max="11009" width="34.75" style="50" customWidth="1"/>
    <col min="11010" max="11010" width="8.875" style="50" customWidth="1"/>
    <col min="11011" max="11011" width="11.75" style="50" customWidth="1"/>
    <col min="11012" max="11012" width="12" style="50" customWidth="1"/>
    <col min="11013" max="11013" width="11.75" style="50" customWidth="1"/>
    <col min="11014" max="11014" width="9.625" style="50" customWidth="1"/>
    <col min="11015" max="11015" width="5.75" style="50" customWidth="1"/>
    <col min="11016" max="11016" width="23.5" style="50" customWidth="1"/>
    <col min="11017" max="11017" width="12.125" style="50" customWidth="1"/>
    <col min="11018" max="11264" width="9" style="50"/>
    <col min="11265" max="11265" width="34.75" style="50" customWidth="1"/>
    <col min="11266" max="11266" width="8.875" style="50" customWidth="1"/>
    <col min="11267" max="11267" width="11.75" style="50" customWidth="1"/>
    <col min="11268" max="11268" width="12" style="50" customWidth="1"/>
    <col min="11269" max="11269" width="11.75" style="50" customWidth="1"/>
    <col min="11270" max="11270" width="9.625" style="50" customWidth="1"/>
    <col min="11271" max="11271" width="5.75" style="50" customWidth="1"/>
    <col min="11272" max="11272" width="23.5" style="50" customWidth="1"/>
    <col min="11273" max="11273" width="12.125" style="50" customWidth="1"/>
    <col min="11274" max="11520" width="9" style="50"/>
    <col min="11521" max="11521" width="34.75" style="50" customWidth="1"/>
    <col min="11522" max="11522" width="8.875" style="50" customWidth="1"/>
    <col min="11523" max="11523" width="11.75" style="50" customWidth="1"/>
    <col min="11524" max="11524" width="12" style="50" customWidth="1"/>
    <col min="11525" max="11525" width="11.75" style="50" customWidth="1"/>
    <col min="11526" max="11526" width="9.625" style="50" customWidth="1"/>
    <col min="11527" max="11527" width="5.75" style="50" customWidth="1"/>
    <col min="11528" max="11528" width="23.5" style="50" customWidth="1"/>
    <col min="11529" max="11529" width="12.125" style="50" customWidth="1"/>
    <col min="11530" max="11776" width="9" style="50"/>
    <col min="11777" max="11777" width="34.75" style="50" customWidth="1"/>
    <col min="11778" max="11778" width="8.875" style="50" customWidth="1"/>
    <col min="11779" max="11779" width="11.75" style="50" customWidth="1"/>
    <col min="11780" max="11780" width="12" style="50" customWidth="1"/>
    <col min="11781" max="11781" width="11.75" style="50" customWidth="1"/>
    <col min="11782" max="11782" width="9.625" style="50" customWidth="1"/>
    <col min="11783" max="11783" width="5.75" style="50" customWidth="1"/>
    <col min="11784" max="11784" width="23.5" style="50" customWidth="1"/>
    <col min="11785" max="11785" width="12.125" style="50" customWidth="1"/>
    <col min="11786" max="12032" width="9" style="50"/>
    <col min="12033" max="12033" width="34.75" style="50" customWidth="1"/>
    <col min="12034" max="12034" width="8.875" style="50" customWidth="1"/>
    <col min="12035" max="12035" width="11.75" style="50" customWidth="1"/>
    <col min="12036" max="12036" width="12" style="50" customWidth="1"/>
    <col min="12037" max="12037" width="11.75" style="50" customWidth="1"/>
    <col min="12038" max="12038" width="9.625" style="50" customWidth="1"/>
    <col min="12039" max="12039" width="5.75" style="50" customWidth="1"/>
    <col min="12040" max="12040" width="23.5" style="50" customWidth="1"/>
    <col min="12041" max="12041" width="12.125" style="50" customWidth="1"/>
    <col min="12042" max="12288" width="9" style="50"/>
    <col min="12289" max="12289" width="34.75" style="50" customWidth="1"/>
    <col min="12290" max="12290" width="8.875" style="50" customWidth="1"/>
    <col min="12291" max="12291" width="11.75" style="50" customWidth="1"/>
    <col min="12292" max="12292" width="12" style="50" customWidth="1"/>
    <col min="12293" max="12293" width="11.75" style="50" customWidth="1"/>
    <col min="12294" max="12294" width="9.625" style="50" customWidth="1"/>
    <col min="12295" max="12295" width="5.75" style="50" customWidth="1"/>
    <col min="12296" max="12296" width="23.5" style="50" customWidth="1"/>
    <col min="12297" max="12297" width="12.125" style="50" customWidth="1"/>
    <col min="12298" max="12544" width="9" style="50"/>
    <col min="12545" max="12545" width="34.75" style="50" customWidth="1"/>
    <col min="12546" max="12546" width="8.875" style="50" customWidth="1"/>
    <col min="12547" max="12547" width="11.75" style="50" customWidth="1"/>
    <col min="12548" max="12548" width="12" style="50" customWidth="1"/>
    <col min="12549" max="12549" width="11.75" style="50" customWidth="1"/>
    <col min="12550" max="12550" width="9.625" style="50" customWidth="1"/>
    <col min="12551" max="12551" width="5.75" style="50" customWidth="1"/>
    <col min="12552" max="12552" width="23.5" style="50" customWidth="1"/>
    <col min="12553" max="12553" width="12.125" style="50" customWidth="1"/>
    <col min="12554" max="12800" width="9" style="50"/>
    <col min="12801" max="12801" width="34.75" style="50" customWidth="1"/>
    <col min="12802" max="12802" width="8.875" style="50" customWidth="1"/>
    <col min="12803" max="12803" width="11.75" style="50" customWidth="1"/>
    <col min="12804" max="12804" width="12" style="50" customWidth="1"/>
    <col min="12805" max="12805" width="11.75" style="50" customWidth="1"/>
    <col min="12806" max="12806" width="9.625" style="50" customWidth="1"/>
    <col min="12807" max="12807" width="5.75" style="50" customWidth="1"/>
    <col min="12808" max="12808" width="23.5" style="50" customWidth="1"/>
    <col min="12809" max="12809" width="12.125" style="50" customWidth="1"/>
    <col min="12810" max="13056" width="9" style="50"/>
    <col min="13057" max="13057" width="34.75" style="50" customWidth="1"/>
    <col min="13058" max="13058" width="8.875" style="50" customWidth="1"/>
    <col min="13059" max="13059" width="11.75" style="50" customWidth="1"/>
    <col min="13060" max="13060" width="12" style="50" customWidth="1"/>
    <col min="13061" max="13061" width="11.75" style="50" customWidth="1"/>
    <col min="13062" max="13062" width="9.625" style="50" customWidth="1"/>
    <col min="13063" max="13063" width="5.75" style="50" customWidth="1"/>
    <col min="13064" max="13064" width="23.5" style="50" customWidth="1"/>
    <col min="13065" max="13065" width="12.125" style="50" customWidth="1"/>
    <col min="13066" max="13312" width="9" style="50"/>
    <col min="13313" max="13313" width="34.75" style="50" customWidth="1"/>
    <col min="13314" max="13314" width="8.875" style="50" customWidth="1"/>
    <col min="13315" max="13315" width="11.75" style="50" customWidth="1"/>
    <col min="13316" max="13316" width="12" style="50" customWidth="1"/>
    <col min="13317" max="13317" width="11.75" style="50" customWidth="1"/>
    <col min="13318" max="13318" width="9.625" style="50" customWidth="1"/>
    <col min="13319" max="13319" width="5.75" style="50" customWidth="1"/>
    <col min="13320" max="13320" width="23.5" style="50" customWidth="1"/>
    <col min="13321" max="13321" width="12.125" style="50" customWidth="1"/>
    <col min="13322" max="13568" width="9" style="50"/>
    <col min="13569" max="13569" width="34.75" style="50" customWidth="1"/>
    <col min="13570" max="13570" width="8.875" style="50" customWidth="1"/>
    <col min="13571" max="13571" width="11.75" style="50" customWidth="1"/>
    <col min="13572" max="13572" width="12" style="50" customWidth="1"/>
    <col min="13573" max="13573" width="11.75" style="50" customWidth="1"/>
    <col min="13574" max="13574" width="9.625" style="50" customWidth="1"/>
    <col min="13575" max="13575" width="5.75" style="50" customWidth="1"/>
    <col min="13576" max="13576" width="23.5" style="50" customWidth="1"/>
    <col min="13577" max="13577" width="12.125" style="50" customWidth="1"/>
    <col min="13578" max="13824" width="9" style="50"/>
    <col min="13825" max="13825" width="34.75" style="50" customWidth="1"/>
    <col min="13826" max="13826" width="8.875" style="50" customWidth="1"/>
    <col min="13827" max="13827" width="11.75" style="50" customWidth="1"/>
    <col min="13828" max="13828" width="12" style="50" customWidth="1"/>
    <col min="13829" max="13829" width="11.75" style="50" customWidth="1"/>
    <col min="13830" max="13830" width="9.625" style="50" customWidth="1"/>
    <col min="13831" max="13831" width="5.75" style="50" customWidth="1"/>
    <col min="13832" max="13832" width="23.5" style="50" customWidth="1"/>
    <col min="13833" max="13833" width="12.125" style="50" customWidth="1"/>
    <col min="13834" max="14080" width="9" style="50"/>
    <col min="14081" max="14081" width="34.75" style="50" customWidth="1"/>
    <col min="14082" max="14082" width="8.875" style="50" customWidth="1"/>
    <col min="14083" max="14083" width="11.75" style="50" customWidth="1"/>
    <col min="14084" max="14084" width="12" style="50" customWidth="1"/>
    <col min="14085" max="14085" width="11.75" style="50" customWidth="1"/>
    <col min="14086" max="14086" width="9.625" style="50" customWidth="1"/>
    <col min="14087" max="14087" width="5.75" style="50" customWidth="1"/>
    <col min="14088" max="14088" width="23.5" style="50" customWidth="1"/>
    <col min="14089" max="14089" width="12.125" style="50" customWidth="1"/>
    <col min="14090" max="14336" width="9" style="50"/>
    <col min="14337" max="14337" width="34.75" style="50" customWidth="1"/>
    <col min="14338" max="14338" width="8.875" style="50" customWidth="1"/>
    <col min="14339" max="14339" width="11.75" style="50" customWidth="1"/>
    <col min="14340" max="14340" width="12" style="50" customWidth="1"/>
    <col min="14341" max="14341" width="11.75" style="50" customWidth="1"/>
    <col min="14342" max="14342" width="9.625" style="50" customWidth="1"/>
    <col min="14343" max="14343" width="5.75" style="50" customWidth="1"/>
    <col min="14344" max="14344" width="23.5" style="50" customWidth="1"/>
    <col min="14345" max="14345" width="12.125" style="50" customWidth="1"/>
    <col min="14346" max="14592" width="9" style="50"/>
    <col min="14593" max="14593" width="34.75" style="50" customWidth="1"/>
    <col min="14594" max="14594" width="8.875" style="50" customWidth="1"/>
    <col min="14595" max="14595" width="11.75" style="50" customWidth="1"/>
    <col min="14596" max="14596" width="12" style="50" customWidth="1"/>
    <col min="14597" max="14597" width="11.75" style="50" customWidth="1"/>
    <col min="14598" max="14598" width="9.625" style="50" customWidth="1"/>
    <col min="14599" max="14599" width="5.75" style="50" customWidth="1"/>
    <col min="14600" max="14600" width="23.5" style="50" customWidth="1"/>
    <col min="14601" max="14601" width="12.125" style="50" customWidth="1"/>
    <col min="14602" max="14848" width="9" style="50"/>
    <col min="14849" max="14849" width="34.75" style="50" customWidth="1"/>
    <col min="14850" max="14850" width="8.875" style="50" customWidth="1"/>
    <col min="14851" max="14851" width="11.75" style="50" customWidth="1"/>
    <col min="14852" max="14852" width="12" style="50" customWidth="1"/>
    <col min="14853" max="14853" width="11.75" style="50" customWidth="1"/>
    <col min="14854" max="14854" width="9.625" style="50" customWidth="1"/>
    <col min="14855" max="14855" width="5.75" style="50" customWidth="1"/>
    <col min="14856" max="14856" width="23.5" style="50" customWidth="1"/>
    <col min="14857" max="14857" width="12.125" style="50" customWidth="1"/>
    <col min="14858" max="15104" width="9" style="50"/>
    <col min="15105" max="15105" width="34.75" style="50" customWidth="1"/>
    <col min="15106" max="15106" width="8.875" style="50" customWidth="1"/>
    <col min="15107" max="15107" width="11.75" style="50" customWidth="1"/>
    <col min="15108" max="15108" width="12" style="50" customWidth="1"/>
    <col min="15109" max="15109" width="11.75" style="50" customWidth="1"/>
    <col min="15110" max="15110" width="9.625" style="50" customWidth="1"/>
    <col min="15111" max="15111" width="5.75" style="50" customWidth="1"/>
    <col min="15112" max="15112" width="23.5" style="50" customWidth="1"/>
    <col min="15113" max="15113" width="12.125" style="50" customWidth="1"/>
    <col min="15114" max="15360" width="9" style="50"/>
    <col min="15361" max="15361" width="34.75" style="50" customWidth="1"/>
    <col min="15362" max="15362" width="8.875" style="50" customWidth="1"/>
    <col min="15363" max="15363" width="11.75" style="50" customWidth="1"/>
    <col min="15364" max="15364" width="12" style="50" customWidth="1"/>
    <col min="15365" max="15365" width="11.75" style="50" customWidth="1"/>
    <col min="15366" max="15366" width="9.625" style="50" customWidth="1"/>
    <col min="15367" max="15367" width="5.75" style="50" customWidth="1"/>
    <col min="15368" max="15368" width="23.5" style="50" customWidth="1"/>
    <col min="15369" max="15369" width="12.125" style="50" customWidth="1"/>
    <col min="15370" max="15616" width="9" style="50"/>
    <col min="15617" max="15617" width="34.75" style="50" customWidth="1"/>
    <col min="15618" max="15618" width="8.875" style="50" customWidth="1"/>
    <col min="15619" max="15619" width="11.75" style="50" customWidth="1"/>
    <col min="15620" max="15620" width="12" style="50" customWidth="1"/>
    <col min="15621" max="15621" width="11.75" style="50" customWidth="1"/>
    <col min="15622" max="15622" width="9.625" style="50" customWidth="1"/>
    <col min="15623" max="15623" width="5.75" style="50" customWidth="1"/>
    <col min="15624" max="15624" width="23.5" style="50" customWidth="1"/>
    <col min="15625" max="15625" width="12.125" style="50" customWidth="1"/>
    <col min="15626" max="15872" width="9" style="50"/>
    <col min="15873" max="15873" width="34.75" style="50" customWidth="1"/>
    <col min="15874" max="15874" width="8.875" style="50" customWidth="1"/>
    <col min="15875" max="15875" width="11.75" style="50" customWidth="1"/>
    <col min="15876" max="15876" width="12" style="50" customWidth="1"/>
    <col min="15877" max="15877" width="11.75" style="50" customWidth="1"/>
    <col min="15878" max="15878" width="9.625" style="50" customWidth="1"/>
    <col min="15879" max="15879" width="5.75" style="50" customWidth="1"/>
    <col min="15880" max="15880" width="23.5" style="50" customWidth="1"/>
    <col min="15881" max="15881" width="12.125" style="50" customWidth="1"/>
    <col min="15882" max="16128" width="9" style="50"/>
    <col min="16129" max="16129" width="34.75" style="50" customWidth="1"/>
    <col min="16130" max="16130" width="8.875" style="50" customWidth="1"/>
    <col min="16131" max="16131" width="11.75" style="50" customWidth="1"/>
    <col min="16132" max="16132" width="12" style="50" customWidth="1"/>
    <col min="16133" max="16133" width="11.75" style="50" customWidth="1"/>
    <col min="16134" max="16134" width="9.625" style="50" customWidth="1"/>
    <col min="16135" max="16135" width="5.75" style="50" customWidth="1"/>
    <col min="16136" max="16136" width="23.5" style="50" customWidth="1"/>
    <col min="16137" max="16137" width="12.125" style="50" customWidth="1"/>
    <col min="16138" max="16384" width="9" style="50"/>
  </cols>
  <sheetData>
    <row r="1" spans="1:11" ht="20.100000000000001" customHeight="1">
      <c r="A1" s="546" t="s">
        <v>196</v>
      </c>
      <c r="B1" s="546"/>
      <c r="C1" s="546"/>
      <c r="D1" s="546"/>
      <c r="E1" s="546"/>
      <c r="F1" s="546"/>
      <c r="G1" s="546"/>
    </row>
    <row r="2" spans="1:11" ht="18" customHeight="1">
      <c r="A2" s="230"/>
      <c r="B2" s="230"/>
      <c r="C2" s="230"/>
      <c r="D2" s="230"/>
      <c r="E2" s="230"/>
      <c r="F2" s="230"/>
      <c r="G2" s="230"/>
    </row>
    <row r="3" spans="1:11" ht="18" customHeight="1">
      <c r="A3" s="230"/>
      <c r="B3" s="230"/>
      <c r="C3" s="230"/>
      <c r="D3" s="230"/>
      <c r="E3" s="230"/>
      <c r="F3" s="230"/>
      <c r="G3" s="230"/>
    </row>
    <row r="4" spans="1:11" ht="20.100000000000001" customHeight="1">
      <c r="A4" s="237"/>
      <c r="B4" s="229" t="s">
        <v>176</v>
      </c>
      <c r="C4" s="229" t="s">
        <v>177</v>
      </c>
      <c r="D4" s="229" t="s">
        <v>177</v>
      </c>
      <c r="E4" s="229" t="s">
        <v>184</v>
      </c>
      <c r="F4" s="229" t="s">
        <v>185</v>
      </c>
      <c r="G4" s="229" t="s">
        <v>178</v>
      </c>
    </row>
    <row r="5" spans="1:11" ht="20.100000000000001" customHeight="1">
      <c r="A5" s="230"/>
      <c r="B5" s="227" t="s">
        <v>179</v>
      </c>
      <c r="C5" s="227" t="s">
        <v>180</v>
      </c>
      <c r="D5" s="227" t="s">
        <v>180</v>
      </c>
      <c r="E5" s="227" t="s">
        <v>147</v>
      </c>
      <c r="F5" s="227" t="s">
        <v>147</v>
      </c>
      <c r="G5" s="227">
        <v>2020</v>
      </c>
    </row>
    <row r="6" spans="1:11" ht="20.100000000000001" customHeight="1">
      <c r="A6" s="230"/>
      <c r="B6" s="227" t="s">
        <v>181</v>
      </c>
      <c r="C6" s="227" t="s">
        <v>182</v>
      </c>
      <c r="D6" s="227" t="s">
        <v>183</v>
      </c>
      <c r="E6" s="239" t="s">
        <v>151</v>
      </c>
      <c r="F6" s="239" t="s">
        <v>151</v>
      </c>
      <c r="G6" s="239" t="s">
        <v>151</v>
      </c>
    </row>
    <row r="7" spans="1:11" ht="20.100000000000001" customHeight="1">
      <c r="A7" s="230"/>
      <c r="B7" s="227" t="s">
        <v>183</v>
      </c>
      <c r="C7" s="227" t="s">
        <v>183</v>
      </c>
      <c r="D7" s="227">
        <v>2020</v>
      </c>
      <c r="E7" s="239" t="s">
        <v>227</v>
      </c>
      <c r="F7" s="239" t="s">
        <v>228</v>
      </c>
      <c r="G7" s="239" t="s">
        <v>183</v>
      </c>
    </row>
    <row r="8" spans="1:11" ht="20.100000000000001" customHeight="1">
      <c r="A8" s="230"/>
      <c r="B8" s="228">
        <v>2020</v>
      </c>
      <c r="C8" s="228">
        <v>2020</v>
      </c>
      <c r="D8" s="228"/>
      <c r="E8" s="240" t="s">
        <v>195</v>
      </c>
      <c r="F8" s="240" t="s">
        <v>195</v>
      </c>
      <c r="G8" s="240" t="s">
        <v>195</v>
      </c>
    </row>
    <row r="9" spans="1:11" ht="20.100000000000001" customHeight="1">
      <c r="A9" s="69"/>
      <c r="B9" s="69"/>
      <c r="C9" s="69"/>
      <c r="D9" s="69"/>
    </row>
    <row r="10" spans="1:11" s="51" customFormat="1" ht="35.1" customHeight="1">
      <c r="A10" s="166" t="s">
        <v>136</v>
      </c>
      <c r="B10" s="94">
        <v>0.17699999999999999</v>
      </c>
      <c r="C10" s="94">
        <v>2.5000000000000001E-2</v>
      </c>
      <c r="D10" s="94">
        <v>0.65400000000000003</v>
      </c>
      <c r="E10" s="155">
        <v>75.48</v>
      </c>
      <c r="F10" s="159">
        <v>113.64</v>
      </c>
      <c r="G10" s="155">
        <v>92.63</v>
      </c>
      <c r="H10" s="67"/>
      <c r="J10" s="174"/>
    </row>
    <row r="11" spans="1:11" s="51" customFormat="1" ht="20.100000000000001" customHeight="1">
      <c r="A11" s="253" t="s">
        <v>201</v>
      </c>
      <c r="B11" s="94">
        <v>11.614000000000001</v>
      </c>
      <c r="C11" s="94">
        <v>12.31</v>
      </c>
      <c r="D11" s="94">
        <v>42.862000000000002</v>
      </c>
      <c r="E11" s="155">
        <v>103.43</v>
      </c>
      <c r="F11" s="159">
        <v>105.66</v>
      </c>
      <c r="G11" s="155">
        <v>104.51</v>
      </c>
      <c r="H11" s="67"/>
      <c r="I11" s="175"/>
      <c r="J11" s="175"/>
      <c r="K11" s="71"/>
    </row>
    <row r="12" spans="1:11" ht="20.100000000000001" customHeight="1">
      <c r="A12" s="253" t="s">
        <v>197</v>
      </c>
      <c r="B12" s="94">
        <v>12.91</v>
      </c>
      <c r="C12" s="94">
        <v>13.164999999999999</v>
      </c>
      <c r="D12" s="94">
        <v>53.555</v>
      </c>
      <c r="E12" s="155">
        <v>101.8</v>
      </c>
      <c r="F12" s="159">
        <v>104.25</v>
      </c>
      <c r="G12" s="155">
        <v>101.8</v>
      </c>
      <c r="I12" s="71"/>
    </row>
    <row r="13" spans="1:11" s="53" customFormat="1" ht="20.100000000000001" customHeight="1">
      <c r="A13" s="253" t="s">
        <v>198</v>
      </c>
      <c r="B13" s="94"/>
      <c r="C13" s="94"/>
      <c r="D13" s="94"/>
      <c r="E13" s="156"/>
      <c r="F13" s="159"/>
      <c r="G13" s="155"/>
      <c r="H13" s="68"/>
      <c r="I13" s="71"/>
    </row>
    <row r="14" spans="1:11" ht="20.100000000000001" customHeight="1">
      <c r="A14" s="254" t="s">
        <v>199</v>
      </c>
      <c r="B14" s="94" t="s">
        <v>138</v>
      </c>
      <c r="C14" s="94">
        <v>10.9</v>
      </c>
      <c r="D14" s="94">
        <v>15.9</v>
      </c>
      <c r="E14" s="155" t="s">
        <v>138</v>
      </c>
      <c r="F14" s="159">
        <v>247.73</v>
      </c>
      <c r="G14" s="155">
        <v>361.36</v>
      </c>
    </row>
    <row r="15" spans="1:11" ht="20.100000000000001" customHeight="1">
      <c r="A15" s="254" t="s">
        <v>200</v>
      </c>
      <c r="B15" s="94" t="s">
        <v>138</v>
      </c>
      <c r="C15" s="94" t="s">
        <v>138</v>
      </c>
      <c r="D15" s="94" t="s">
        <v>138</v>
      </c>
      <c r="E15" s="155" t="s">
        <v>138</v>
      </c>
      <c r="F15" s="159" t="s">
        <v>138</v>
      </c>
      <c r="G15" s="155" t="s">
        <v>138</v>
      </c>
    </row>
    <row r="16" spans="1:11" ht="20.100000000000001" customHeight="1">
      <c r="A16" s="58"/>
      <c r="B16" s="59"/>
      <c r="C16" s="155"/>
      <c r="D16" s="60"/>
      <c r="G16" s="155"/>
    </row>
    <row r="17" spans="1:4" ht="20.100000000000001" customHeight="1">
      <c r="A17" s="58"/>
      <c r="B17" s="59"/>
      <c r="C17" s="59"/>
      <c r="D17" s="60"/>
    </row>
    <row r="18" spans="1:4" ht="20.100000000000001" customHeight="1">
      <c r="A18" s="58"/>
      <c r="B18" s="59"/>
      <c r="C18" s="59"/>
      <c r="D18" s="60"/>
    </row>
    <row r="19" spans="1:4" ht="20.100000000000001" customHeight="1"/>
    <row r="20" spans="1:4" ht="20.100000000000001" customHeight="1"/>
    <row r="21" spans="1:4" ht="20.100000000000001" customHeight="1"/>
    <row r="22" spans="1:4" ht="20.100000000000001" customHeight="1"/>
    <row r="23" spans="1:4" ht="20.100000000000001" customHeight="1"/>
    <row r="24" spans="1:4" ht="20.100000000000001" customHeight="1"/>
    <row r="25" spans="1:4" ht="20.100000000000001" customHeight="1"/>
    <row r="26" spans="1:4" ht="20.100000000000001" customHeight="1"/>
    <row r="27" spans="1:4" ht="20.100000000000001" customHeight="1"/>
    <row r="28" spans="1:4" ht="20.100000000000001" customHeight="1"/>
    <row r="29" spans="1:4" ht="20.100000000000001" customHeight="1"/>
    <row r="30" spans="1:4" ht="20.100000000000001" customHeight="1"/>
    <row r="31" spans="1:4" ht="20.100000000000001" customHeight="1"/>
    <row r="32" spans="1: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spans="2:9" s="63" customFormat="1" ht="18" customHeight="1">
      <c r="B49" s="64"/>
      <c r="C49" s="64"/>
      <c r="D49" s="65"/>
      <c r="I49" s="50"/>
    </row>
    <row r="50" spans="2:9" s="63" customFormat="1" ht="18" customHeight="1">
      <c r="B50" s="64"/>
      <c r="C50" s="64"/>
      <c r="D50" s="65"/>
    </row>
    <row r="51" spans="2:9" s="63" customFormat="1" ht="20.100000000000001" customHeight="1">
      <c r="B51" s="64"/>
      <c r="C51" s="64"/>
      <c r="D51" s="65"/>
    </row>
    <row r="52" spans="2:9" s="63" customFormat="1" ht="20.100000000000001" customHeight="1">
      <c r="B52" s="64"/>
      <c r="C52" s="64"/>
      <c r="D52" s="65"/>
    </row>
    <row r="53" spans="2:9" s="63" customFormat="1" ht="20.100000000000001" customHeight="1">
      <c r="B53" s="64"/>
      <c r="C53" s="64"/>
      <c r="D53" s="65"/>
    </row>
    <row r="54" spans="2:9" s="63" customFormat="1" ht="20.100000000000001" customHeight="1">
      <c r="B54" s="64"/>
      <c r="C54" s="64"/>
      <c r="D54" s="65"/>
    </row>
    <row r="55" spans="2:9" s="63" customFormat="1" ht="20.100000000000001" customHeight="1">
      <c r="B55" s="64"/>
      <c r="C55" s="64"/>
      <c r="D55" s="65"/>
    </row>
    <row r="56" spans="2:9" s="63" customFormat="1" ht="20.100000000000001" customHeight="1">
      <c r="B56" s="64"/>
      <c r="C56" s="64"/>
      <c r="D56" s="65"/>
    </row>
    <row r="57" spans="2:9" s="63" customFormat="1" ht="20.100000000000001" customHeight="1">
      <c r="B57" s="64"/>
      <c r="C57" s="64"/>
      <c r="D57" s="65"/>
    </row>
    <row r="58" spans="2:9" s="63" customFormat="1" ht="20.100000000000001" customHeight="1">
      <c r="B58" s="64"/>
      <c r="C58" s="64"/>
      <c r="D58" s="65"/>
    </row>
    <row r="59" spans="2:9" s="63" customFormat="1" ht="20.100000000000001" customHeight="1">
      <c r="B59" s="64"/>
      <c r="C59" s="64"/>
      <c r="D59" s="65"/>
    </row>
    <row r="60" spans="2:9" s="63" customFormat="1" ht="20.100000000000001" customHeight="1">
      <c r="B60" s="64"/>
      <c r="C60" s="64"/>
      <c r="D60" s="65"/>
    </row>
    <row r="61" spans="2:9" s="63" customFormat="1" ht="20.100000000000001" customHeight="1">
      <c r="B61" s="64"/>
      <c r="C61" s="64"/>
      <c r="D61" s="65"/>
    </row>
    <row r="62" spans="2:9" s="63" customFormat="1" ht="20.100000000000001" customHeight="1">
      <c r="B62" s="64"/>
      <c r="C62" s="64"/>
      <c r="D62" s="65"/>
    </row>
    <row r="63" spans="2:9" s="63" customFormat="1" ht="20.100000000000001" customHeight="1">
      <c r="B63" s="64"/>
      <c r="C63" s="64"/>
      <c r="D63" s="65"/>
    </row>
    <row r="64" spans="2:9" s="63" customFormat="1" ht="20.100000000000001" customHeight="1">
      <c r="B64" s="64"/>
      <c r="C64" s="64"/>
      <c r="D64" s="65"/>
    </row>
    <row r="65" spans="2:4" s="63" customFormat="1" ht="20.100000000000001" customHeight="1">
      <c r="B65" s="64"/>
      <c r="C65" s="64"/>
      <c r="D65" s="65"/>
    </row>
    <row r="66" spans="2:4" s="63" customFormat="1" ht="20.100000000000001" customHeight="1">
      <c r="B66" s="64"/>
      <c r="C66" s="64"/>
      <c r="D66" s="65"/>
    </row>
    <row r="67" spans="2:4" s="63" customFormat="1" ht="20.100000000000001" customHeight="1">
      <c r="B67" s="64"/>
      <c r="C67" s="64"/>
      <c r="D67" s="65"/>
    </row>
    <row r="68" spans="2:4" s="63" customFormat="1" ht="20.100000000000001" customHeight="1">
      <c r="B68" s="64"/>
      <c r="C68" s="64"/>
      <c r="D68" s="65"/>
    </row>
    <row r="69" spans="2:4" s="63" customFormat="1" ht="20.100000000000001" customHeight="1">
      <c r="B69" s="64"/>
      <c r="C69" s="64"/>
      <c r="D69" s="65"/>
    </row>
    <row r="70" spans="2:4" s="63" customFormat="1" ht="20.100000000000001" customHeight="1">
      <c r="B70" s="64"/>
      <c r="C70" s="64"/>
      <c r="D70" s="65"/>
    </row>
    <row r="71" spans="2:4" s="63" customFormat="1" ht="20.100000000000001" customHeight="1">
      <c r="B71" s="64"/>
      <c r="C71" s="64"/>
      <c r="D71" s="65"/>
    </row>
    <row r="72" spans="2:4" s="63" customFormat="1" ht="20.100000000000001" customHeight="1">
      <c r="B72" s="64"/>
      <c r="C72" s="64"/>
      <c r="D72" s="65"/>
    </row>
    <row r="73" spans="2:4" s="63" customFormat="1" ht="20.100000000000001" customHeight="1">
      <c r="B73" s="64"/>
      <c r="C73" s="64"/>
      <c r="D73" s="65"/>
    </row>
    <row r="74" spans="2:4" s="63" customFormat="1" ht="20.100000000000001" customHeight="1">
      <c r="B74" s="64"/>
      <c r="C74" s="64"/>
      <c r="D74" s="65"/>
    </row>
    <row r="75" spans="2:4" s="63" customFormat="1" ht="20.100000000000001" customHeight="1">
      <c r="B75" s="64"/>
      <c r="C75" s="64"/>
      <c r="D75" s="65"/>
    </row>
    <row r="76" spans="2:4" s="63" customFormat="1" ht="20.100000000000001" customHeight="1">
      <c r="B76" s="64"/>
      <c r="C76" s="64"/>
      <c r="D76" s="65"/>
    </row>
    <row r="77" spans="2:4" s="63" customFormat="1" ht="20.100000000000001" customHeight="1">
      <c r="B77" s="64"/>
      <c r="C77" s="64"/>
      <c r="D77" s="65"/>
    </row>
    <row r="78" spans="2:4" s="63" customFormat="1" ht="20.100000000000001" customHeight="1">
      <c r="B78" s="64"/>
      <c r="C78" s="64"/>
      <c r="D78" s="65"/>
    </row>
    <row r="79" spans="2:4" s="63" customFormat="1" ht="20.100000000000001" customHeight="1">
      <c r="B79" s="64"/>
      <c r="C79" s="64"/>
      <c r="D79" s="65"/>
    </row>
    <row r="80" spans="2:4" s="63" customFormat="1" ht="20.100000000000001" customHeight="1">
      <c r="B80" s="64"/>
      <c r="C80" s="64"/>
      <c r="D80" s="65"/>
    </row>
    <row r="81" spans="1:4" s="63" customFormat="1" ht="20.100000000000001" customHeight="1">
      <c r="B81" s="64"/>
      <c r="C81" s="64"/>
      <c r="D81" s="65"/>
    </row>
    <row r="82" spans="1:4" s="63" customFormat="1" ht="20.100000000000001" customHeight="1">
      <c r="B82" s="64"/>
      <c r="C82" s="64"/>
      <c r="D82" s="65"/>
    </row>
    <row r="83" spans="1:4" s="63" customFormat="1" ht="20.100000000000001" customHeight="1">
      <c r="B83" s="64"/>
      <c r="C83" s="64"/>
      <c r="D83" s="65"/>
    </row>
    <row r="84" spans="1:4" s="63" customFormat="1" ht="20.100000000000001" customHeight="1">
      <c r="B84" s="64"/>
      <c r="C84" s="64"/>
      <c r="D84" s="65"/>
    </row>
    <row r="85" spans="1:4" s="63" customFormat="1" ht="20.100000000000001" customHeight="1">
      <c r="B85" s="64"/>
      <c r="C85" s="64"/>
      <c r="D85" s="65"/>
    </row>
    <row r="86" spans="1:4" s="63" customFormat="1">
      <c r="B86" s="64"/>
      <c r="C86" s="64"/>
      <c r="D86" s="65"/>
    </row>
    <row r="87" spans="1:4" s="63" customFormat="1">
      <c r="B87" s="64"/>
      <c r="C87" s="64"/>
      <c r="D87" s="65"/>
    </row>
    <row r="88" spans="1:4" s="63" customFormat="1">
      <c r="B88" s="64"/>
      <c r="C88" s="64"/>
      <c r="D88" s="65"/>
    </row>
    <row r="89" spans="1:4" s="63" customFormat="1">
      <c r="B89" s="64"/>
      <c r="C89" s="64"/>
      <c r="D89" s="65"/>
    </row>
    <row r="90" spans="1:4" s="63" customFormat="1">
      <c r="B90" s="64"/>
      <c r="C90" s="64"/>
      <c r="D90" s="65"/>
    </row>
    <row r="91" spans="1:4" s="63" customFormat="1">
      <c r="B91" s="64"/>
      <c r="C91" s="64"/>
      <c r="D91" s="65"/>
    </row>
    <row r="92" spans="1:4" s="63" customFormat="1">
      <c r="B92" s="64"/>
      <c r="C92" s="64"/>
      <c r="D92" s="65"/>
    </row>
    <row r="93" spans="1:4" s="63" customFormat="1">
      <c r="B93" s="64"/>
      <c r="C93" s="64"/>
      <c r="D93" s="65"/>
    </row>
    <row r="94" spans="1:4" s="63" customFormat="1">
      <c r="A94" s="50"/>
      <c r="B94" s="61"/>
      <c r="C94" s="61"/>
      <c r="D94" s="62"/>
    </row>
  </sheetData>
  <mergeCells count="1">
    <mergeCell ref="A1:G1"/>
  </mergeCells>
  <pageMargins left="0.75" right="0.5" top="0.5" bottom="0.5" header="0.43307086614173201" footer="0.31496062992126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1"/>
  <sheetViews>
    <sheetView topLeftCell="A16" workbookViewId="0">
      <selection activeCell="P18" sqref="P17:P18"/>
    </sheetView>
  </sheetViews>
  <sheetFormatPr defaultRowHeight="15.75"/>
  <cols>
    <col min="1" max="1" width="28.625" style="50" customWidth="1"/>
    <col min="2" max="3" width="6.625" style="61" customWidth="1"/>
    <col min="4" max="4" width="7.625" style="62" customWidth="1"/>
    <col min="5" max="6" width="12.625" style="63" customWidth="1"/>
    <col min="7" max="7" width="8.625" style="63" customWidth="1"/>
    <col min="8" max="8" width="23.5" style="63" customWidth="1"/>
    <col min="9" max="9" width="12.125" style="50" customWidth="1"/>
    <col min="10" max="256" width="9" style="50"/>
    <col min="257" max="257" width="34.75" style="50" customWidth="1"/>
    <col min="258" max="258" width="8.875" style="50" customWidth="1"/>
    <col min="259" max="259" width="11.75" style="50" customWidth="1"/>
    <col min="260" max="260" width="12" style="50" customWidth="1"/>
    <col min="261" max="261" width="11.75" style="50" customWidth="1"/>
    <col min="262" max="262" width="9.625" style="50" customWidth="1"/>
    <col min="263" max="263" width="5.75" style="50" customWidth="1"/>
    <col min="264" max="264" width="23.5" style="50" customWidth="1"/>
    <col min="265" max="265" width="12.125" style="50" customWidth="1"/>
    <col min="266" max="512" width="9" style="50"/>
    <col min="513" max="513" width="34.75" style="50" customWidth="1"/>
    <col min="514" max="514" width="8.875" style="50" customWidth="1"/>
    <col min="515" max="515" width="11.75" style="50" customWidth="1"/>
    <col min="516" max="516" width="12" style="50" customWidth="1"/>
    <col min="517" max="517" width="11.75" style="50" customWidth="1"/>
    <col min="518" max="518" width="9.625" style="50" customWidth="1"/>
    <col min="519" max="519" width="5.75" style="50" customWidth="1"/>
    <col min="520" max="520" width="23.5" style="50" customWidth="1"/>
    <col min="521" max="521" width="12.125" style="50" customWidth="1"/>
    <col min="522" max="768" width="9" style="50"/>
    <col min="769" max="769" width="34.75" style="50" customWidth="1"/>
    <col min="770" max="770" width="8.875" style="50" customWidth="1"/>
    <col min="771" max="771" width="11.75" style="50" customWidth="1"/>
    <col min="772" max="772" width="12" style="50" customWidth="1"/>
    <col min="773" max="773" width="11.75" style="50" customWidth="1"/>
    <col min="774" max="774" width="9.625" style="50" customWidth="1"/>
    <col min="775" max="775" width="5.75" style="50" customWidth="1"/>
    <col min="776" max="776" width="23.5" style="50" customWidth="1"/>
    <col min="777" max="777" width="12.125" style="50" customWidth="1"/>
    <col min="778" max="1024" width="9" style="50"/>
    <col min="1025" max="1025" width="34.75" style="50" customWidth="1"/>
    <col min="1026" max="1026" width="8.875" style="50" customWidth="1"/>
    <col min="1027" max="1027" width="11.75" style="50" customWidth="1"/>
    <col min="1028" max="1028" width="12" style="50" customWidth="1"/>
    <col min="1029" max="1029" width="11.75" style="50" customWidth="1"/>
    <col min="1030" max="1030" width="9.625" style="50" customWidth="1"/>
    <col min="1031" max="1031" width="5.75" style="50" customWidth="1"/>
    <col min="1032" max="1032" width="23.5" style="50" customWidth="1"/>
    <col min="1033" max="1033" width="12.125" style="50" customWidth="1"/>
    <col min="1034" max="1280" width="9" style="50"/>
    <col min="1281" max="1281" width="34.75" style="50" customWidth="1"/>
    <col min="1282" max="1282" width="8.875" style="50" customWidth="1"/>
    <col min="1283" max="1283" width="11.75" style="50" customWidth="1"/>
    <col min="1284" max="1284" width="12" style="50" customWidth="1"/>
    <col min="1285" max="1285" width="11.75" style="50" customWidth="1"/>
    <col min="1286" max="1286" width="9.625" style="50" customWidth="1"/>
    <col min="1287" max="1287" width="5.75" style="50" customWidth="1"/>
    <col min="1288" max="1288" width="23.5" style="50" customWidth="1"/>
    <col min="1289" max="1289" width="12.125" style="50" customWidth="1"/>
    <col min="1290" max="1536" width="9" style="50"/>
    <col min="1537" max="1537" width="34.75" style="50" customWidth="1"/>
    <col min="1538" max="1538" width="8.875" style="50" customWidth="1"/>
    <col min="1539" max="1539" width="11.75" style="50" customWidth="1"/>
    <col min="1540" max="1540" width="12" style="50" customWidth="1"/>
    <col min="1541" max="1541" width="11.75" style="50" customWidth="1"/>
    <col min="1542" max="1542" width="9.625" style="50" customWidth="1"/>
    <col min="1543" max="1543" width="5.75" style="50" customWidth="1"/>
    <col min="1544" max="1544" width="23.5" style="50" customWidth="1"/>
    <col min="1545" max="1545" width="12.125" style="50" customWidth="1"/>
    <col min="1546" max="1792" width="9" style="50"/>
    <col min="1793" max="1793" width="34.75" style="50" customWidth="1"/>
    <col min="1794" max="1794" width="8.875" style="50" customWidth="1"/>
    <col min="1795" max="1795" width="11.75" style="50" customWidth="1"/>
    <col min="1796" max="1796" width="12" style="50" customWidth="1"/>
    <col min="1797" max="1797" width="11.75" style="50" customWidth="1"/>
    <col min="1798" max="1798" width="9.625" style="50" customWidth="1"/>
    <col min="1799" max="1799" width="5.75" style="50" customWidth="1"/>
    <col min="1800" max="1800" width="23.5" style="50" customWidth="1"/>
    <col min="1801" max="1801" width="12.125" style="50" customWidth="1"/>
    <col min="1802" max="2048" width="9" style="50"/>
    <col min="2049" max="2049" width="34.75" style="50" customWidth="1"/>
    <col min="2050" max="2050" width="8.875" style="50" customWidth="1"/>
    <col min="2051" max="2051" width="11.75" style="50" customWidth="1"/>
    <col min="2052" max="2052" width="12" style="50" customWidth="1"/>
    <col min="2053" max="2053" width="11.75" style="50" customWidth="1"/>
    <col min="2054" max="2054" width="9.625" style="50" customWidth="1"/>
    <col min="2055" max="2055" width="5.75" style="50" customWidth="1"/>
    <col min="2056" max="2056" width="23.5" style="50" customWidth="1"/>
    <col min="2057" max="2057" width="12.125" style="50" customWidth="1"/>
    <col min="2058" max="2304" width="9" style="50"/>
    <col min="2305" max="2305" width="34.75" style="50" customWidth="1"/>
    <col min="2306" max="2306" width="8.875" style="50" customWidth="1"/>
    <col min="2307" max="2307" width="11.75" style="50" customWidth="1"/>
    <col min="2308" max="2308" width="12" style="50" customWidth="1"/>
    <col min="2309" max="2309" width="11.75" style="50" customWidth="1"/>
    <col min="2310" max="2310" width="9.625" style="50" customWidth="1"/>
    <col min="2311" max="2311" width="5.75" style="50" customWidth="1"/>
    <col min="2312" max="2312" width="23.5" style="50" customWidth="1"/>
    <col min="2313" max="2313" width="12.125" style="50" customWidth="1"/>
    <col min="2314" max="2560" width="9" style="50"/>
    <col min="2561" max="2561" width="34.75" style="50" customWidth="1"/>
    <col min="2562" max="2562" width="8.875" style="50" customWidth="1"/>
    <col min="2563" max="2563" width="11.75" style="50" customWidth="1"/>
    <col min="2564" max="2564" width="12" style="50" customWidth="1"/>
    <col min="2565" max="2565" width="11.75" style="50" customWidth="1"/>
    <col min="2566" max="2566" width="9.625" style="50" customWidth="1"/>
    <col min="2567" max="2567" width="5.75" style="50" customWidth="1"/>
    <col min="2568" max="2568" width="23.5" style="50" customWidth="1"/>
    <col min="2569" max="2569" width="12.125" style="50" customWidth="1"/>
    <col min="2570" max="2816" width="9" style="50"/>
    <col min="2817" max="2817" width="34.75" style="50" customWidth="1"/>
    <col min="2818" max="2818" width="8.875" style="50" customWidth="1"/>
    <col min="2819" max="2819" width="11.75" style="50" customWidth="1"/>
    <col min="2820" max="2820" width="12" style="50" customWidth="1"/>
    <col min="2821" max="2821" width="11.75" style="50" customWidth="1"/>
    <col min="2822" max="2822" width="9.625" style="50" customWidth="1"/>
    <col min="2823" max="2823" width="5.75" style="50" customWidth="1"/>
    <col min="2824" max="2824" width="23.5" style="50" customWidth="1"/>
    <col min="2825" max="2825" width="12.125" style="50" customWidth="1"/>
    <col min="2826" max="3072" width="9" style="50"/>
    <col min="3073" max="3073" width="34.75" style="50" customWidth="1"/>
    <col min="3074" max="3074" width="8.875" style="50" customWidth="1"/>
    <col min="3075" max="3075" width="11.75" style="50" customWidth="1"/>
    <col min="3076" max="3076" width="12" style="50" customWidth="1"/>
    <col min="3077" max="3077" width="11.75" style="50" customWidth="1"/>
    <col min="3078" max="3078" width="9.625" style="50" customWidth="1"/>
    <col min="3079" max="3079" width="5.75" style="50" customWidth="1"/>
    <col min="3080" max="3080" width="23.5" style="50" customWidth="1"/>
    <col min="3081" max="3081" width="12.125" style="50" customWidth="1"/>
    <col min="3082" max="3328" width="9" style="50"/>
    <col min="3329" max="3329" width="34.75" style="50" customWidth="1"/>
    <col min="3330" max="3330" width="8.875" style="50" customWidth="1"/>
    <col min="3331" max="3331" width="11.75" style="50" customWidth="1"/>
    <col min="3332" max="3332" width="12" style="50" customWidth="1"/>
    <col min="3333" max="3333" width="11.75" style="50" customWidth="1"/>
    <col min="3334" max="3334" width="9.625" style="50" customWidth="1"/>
    <col min="3335" max="3335" width="5.75" style="50" customWidth="1"/>
    <col min="3336" max="3336" width="23.5" style="50" customWidth="1"/>
    <col min="3337" max="3337" width="12.125" style="50" customWidth="1"/>
    <col min="3338" max="3584" width="9" style="50"/>
    <col min="3585" max="3585" width="34.75" style="50" customWidth="1"/>
    <col min="3586" max="3586" width="8.875" style="50" customWidth="1"/>
    <col min="3587" max="3587" width="11.75" style="50" customWidth="1"/>
    <col min="3588" max="3588" width="12" style="50" customWidth="1"/>
    <col min="3589" max="3589" width="11.75" style="50" customWidth="1"/>
    <col min="3590" max="3590" width="9.625" style="50" customWidth="1"/>
    <col min="3591" max="3591" width="5.75" style="50" customWidth="1"/>
    <col min="3592" max="3592" width="23.5" style="50" customWidth="1"/>
    <col min="3593" max="3593" width="12.125" style="50" customWidth="1"/>
    <col min="3594" max="3840" width="9" style="50"/>
    <col min="3841" max="3841" width="34.75" style="50" customWidth="1"/>
    <col min="3842" max="3842" width="8.875" style="50" customWidth="1"/>
    <col min="3843" max="3843" width="11.75" style="50" customWidth="1"/>
    <col min="3844" max="3844" width="12" style="50" customWidth="1"/>
    <col min="3845" max="3845" width="11.75" style="50" customWidth="1"/>
    <col min="3846" max="3846" width="9.625" style="50" customWidth="1"/>
    <col min="3847" max="3847" width="5.75" style="50" customWidth="1"/>
    <col min="3848" max="3848" width="23.5" style="50" customWidth="1"/>
    <col min="3849" max="3849" width="12.125" style="50" customWidth="1"/>
    <col min="3850" max="4096" width="9" style="50"/>
    <col min="4097" max="4097" width="34.75" style="50" customWidth="1"/>
    <col min="4098" max="4098" width="8.875" style="50" customWidth="1"/>
    <col min="4099" max="4099" width="11.75" style="50" customWidth="1"/>
    <col min="4100" max="4100" width="12" style="50" customWidth="1"/>
    <col min="4101" max="4101" width="11.75" style="50" customWidth="1"/>
    <col min="4102" max="4102" width="9.625" style="50" customWidth="1"/>
    <col min="4103" max="4103" width="5.75" style="50" customWidth="1"/>
    <col min="4104" max="4104" width="23.5" style="50" customWidth="1"/>
    <col min="4105" max="4105" width="12.125" style="50" customWidth="1"/>
    <col min="4106" max="4352" width="9" style="50"/>
    <col min="4353" max="4353" width="34.75" style="50" customWidth="1"/>
    <col min="4354" max="4354" width="8.875" style="50" customWidth="1"/>
    <col min="4355" max="4355" width="11.75" style="50" customWidth="1"/>
    <col min="4356" max="4356" width="12" style="50" customWidth="1"/>
    <col min="4357" max="4357" width="11.75" style="50" customWidth="1"/>
    <col min="4358" max="4358" width="9.625" style="50" customWidth="1"/>
    <col min="4359" max="4359" width="5.75" style="50" customWidth="1"/>
    <col min="4360" max="4360" width="23.5" style="50" customWidth="1"/>
    <col min="4361" max="4361" width="12.125" style="50" customWidth="1"/>
    <col min="4362" max="4608" width="9" style="50"/>
    <col min="4609" max="4609" width="34.75" style="50" customWidth="1"/>
    <col min="4610" max="4610" width="8.875" style="50" customWidth="1"/>
    <col min="4611" max="4611" width="11.75" style="50" customWidth="1"/>
    <col min="4612" max="4612" width="12" style="50" customWidth="1"/>
    <col min="4613" max="4613" width="11.75" style="50" customWidth="1"/>
    <col min="4614" max="4614" width="9.625" style="50" customWidth="1"/>
    <col min="4615" max="4615" width="5.75" style="50" customWidth="1"/>
    <col min="4616" max="4616" width="23.5" style="50" customWidth="1"/>
    <col min="4617" max="4617" width="12.125" style="50" customWidth="1"/>
    <col min="4618" max="4864" width="9" style="50"/>
    <col min="4865" max="4865" width="34.75" style="50" customWidth="1"/>
    <col min="4866" max="4866" width="8.875" style="50" customWidth="1"/>
    <col min="4867" max="4867" width="11.75" style="50" customWidth="1"/>
    <col min="4868" max="4868" width="12" style="50" customWidth="1"/>
    <col min="4869" max="4869" width="11.75" style="50" customWidth="1"/>
    <col min="4870" max="4870" width="9.625" style="50" customWidth="1"/>
    <col min="4871" max="4871" width="5.75" style="50" customWidth="1"/>
    <col min="4872" max="4872" width="23.5" style="50" customWidth="1"/>
    <col min="4873" max="4873" width="12.125" style="50" customWidth="1"/>
    <col min="4874" max="5120" width="9" style="50"/>
    <col min="5121" max="5121" width="34.75" style="50" customWidth="1"/>
    <col min="5122" max="5122" width="8.875" style="50" customWidth="1"/>
    <col min="5123" max="5123" width="11.75" style="50" customWidth="1"/>
    <col min="5124" max="5124" width="12" style="50" customWidth="1"/>
    <col min="5125" max="5125" width="11.75" style="50" customWidth="1"/>
    <col min="5126" max="5126" width="9.625" style="50" customWidth="1"/>
    <col min="5127" max="5127" width="5.75" style="50" customWidth="1"/>
    <col min="5128" max="5128" width="23.5" style="50" customWidth="1"/>
    <col min="5129" max="5129" width="12.125" style="50" customWidth="1"/>
    <col min="5130" max="5376" width="9" style="50"/>
    <col min="5377" max="5377" width="34.75" style="50" customWidth="1"/>
    <col min="5378" max="5378" width="8.875" style="50" customWidth="1"/>
    <col min="5379" max="5379" width="11.75" style="50" customWidth="1"/>
    <col min="5380" max="5380" width="12" style="50" customWidth="1"/>
    <col min="5381" max="5381" width="11.75" style="50" customWidth="1"/>
    <col min="5382" max="5382" width="9.625" style="50" customWidth="1"/>
    <col min="5383" max="5383" width="5.75" style="50" customWidth="1"/>
    <col min="5384" max="5384" width="23.5" style="50" customWidth="1"/>
    <col min="5385" max="5385" width="12.125" style="50" customWidth="1"/>
    <col min="5386" max="5632" width="9" style="50"/>
    <col min="5633" max="5633" width="34.75" style="50" customWidth="1"/>
    <col min="5634" max="5634" width="8.875" style="50" customWidth="1"/>
    <col min="5635" max="5635" width="11.75" style="50" customWidth="1"/>
    <col min="5636" max="5636" width="12" style="50" customWidth="1"/>
    <col min="5637" max="5637" width="11.75" style="50" customWidth="1"/>
    <col min="5638" max="5638" width="9.625" style="50" customWidth="1"/>
    <col min="5639" max="5639" width="5.75" style="50" customWidth="1"/>
    <col min="5640" max="5640" width="23.5" style="50" customWidth="1"/>
    <col min="5641" max="5641" width="12.125" style="50" customWidth="1"/>
    <col min="5642" max="5888" width="9" style="50"/>
    <col min="5889" max="5889" width="34.75" style="50" customWidth="1"/>
    <col min="5890" max="5890" width="8.875" style="50" customWidth="1"/>
    <col min="5891" max="5891" width="11.75" style="50" customWidth="1"/>
    <col min="5892" max="5892" width="12" style="50" customWidth="1"/>
    <col min="5893" max="5893" width="11.75" style="50" customWidth="1"/>
    <col min="5894" max="5894" width="9.625" style="50" customWidth="1"/>
    <col min="5895" max="5895" width="5.75" style="50" customWidth="1"/>
    <col min="5896" max="5896" width="23.5" style="50" customWidth="1"/>
    <col min="5897" max="5897" width="12.125" style="50" customWidth="1"/>
    <col min="5898" max="6144" width="9" style="50"/>
    <col min="6145" max="6145" width="34.75" style="50" customWidth="1"/>
    <col min="6146" max="6146" width="8.875" style="50" customWidth="1"/>
    <col min="6147" max="6147" width="11.75" style="50" customWidth="1"/>
    <col min="6148" max="6148" width="12" style="50" customWidth="1"/>
    <col min="6149" max="6149" width="11.75" style="50" customWidth="1"/>
    <col min="6150" max="6150" width="9.625" style="50" customWidth="1"/>
    <col min="6151" max="6151" width="5.75" style="50" customWidth="1"/>
    <col min="6152" max="6152" width="23.5" style="50" customWidth="1"/>
    <col min="6153" max="6153" width="12.125" style="50" customWidth="1"/>
    <col min="6154" max="6400" width="9" style="50"/>
    <col min="6401" max="6401" width="34.75" style="50" customWidth="1"/>
    <col min="6402" max="6402" width="8.875" style="50" customWidth="1"/>
    <col min="6403" max="6403" width="11.75" style="50" customWidth="1"/>
    <col min="6404" max="6404" width="12" style="50" customWidth="1"/>
    <col min="6405" max="6405" width="11.75" style="50" customWidth="1"/>
    <col min="6406" max="6406" width="9.625" style="50" customWidth="1"/>
    <col min="6407" max="6407" width="5.75" style="50" customWidth="1"/>
    <col min="6408" max="6408" width="23.5" style="50" customWidth="1"/>
    <col min="6409" max="6409" width="12.125" style="50" customWidth="1"/>
    <col min="6410" max="6656" width="9" style="50"/>
    <col min="6657" max="6657" width="34.75" style="50" customWidth="1"/>
    <col min="6658" max="6658" width="8.875" style="50" customWidth="1"/>
    <col min="6659" max="6659" width="11.75" style="50" customWidth="1"/>
    <col min="6660" max="6660" width="12" style="50" customWidth="1"/>
    <col min="6661" max="6661" width="11.75" style="50" customWidth="1"/>
    <col min="6662" max="6662" width="9.625" style="50" customWidth="1"/>
    <col min="6663" max="6663" width="5.75" style="50" customWidth="1"/>
    <col min="6664" max="6664" width="23.5" style="50" customWidth="1"/>
    <col min="6665" max="6665" width="12.125" style="50" customWidth="1"/>
    <col min="6666" max="6912" width="9" style="50"/>
    <col min="6913" max="6913" width="34.75" style="50" customWidth="1"/>
    <col min="6914" max="6914" width="8.875" style="50" customWidth="1"/>
    <col min="6915" max="6915" width="11.75" style="50" customWidth="1"/>
    <col min="6916" max="6916" width="12" style="50" customWidth="1"/>
    <col min="6917" max="6917" width="11.75" style="50" customWidth="1"/>
    <col min="6918" max="6918" width="9.625" style="50" customWidth="1"/>
    <col min="6919" max="6919" width="5.75" style="50" customWidth="1"/>
    <col min="6920" max="6920" width="23.5" style="50" customWidth="1"/>
    <col min="6921" max="6921" width="12.125" style="50" customWidth="1"/>
    <col min="6922" max="7168" width="9" style="50"/>
    <col min="7169" max="7169" width="34.75" style="50" customWidth="1"/>
    <col min="7170" max="7170" width="8.875" style="50" customWidth="1"/>
    <col min="7171" max="7171" width="11.75" style="50" customWidth="1"/>
    <col min="7172" max="7172" width="12" style="50" customWidth="1"/>
    <col min="7173" max="7173" width="11.75" style="50" customWidth="1"/>
    <col min="7174" max="7174" width="9.625" style="50" customWidth="1"/>
    <col min="7175" max="7175" width="5.75" style="50" customWidth="1"/>
    <col min="7176" max="7176" width="23.5" style="50" customWidth="1"/>
    <col min="7177" max="7177" width="12.125" style="50" customWidth="1"/>
    <col min="7178" max="7424" width="9" style="50"/>
    <col min="7425" max="7425" width="34.75" style="50" customWidth="1"/>
    <col min="7426" max="7426" width="8.875" style="50" customWidth="1"/>
    <col min="7427" max="7427" width="11.75" style="50" customWidth="1"/>
    <col min="7428" max="7428" width="12" style="50" customWidth="1"/>
    <col min="7429" max="7429" width="11.75" style="50" customWidth="1"/>
    <col min="7430" max="7430" width="9.625" style="50" customWidth="1"/>
    <col min="7431" max="7431" width="5.75" style="50" customWidth="1"/>
    <col min="7432" max="7432" width="23.5" style="50" customWidth="1"/>
    <col min="7433" max="7433" width="12.125" style="50" customWidth="1"/>
    <col min="7434" max="7680" width="9" style="50"/>
    <col min="7681" max="7681" width="34.75" style="50" customWidth="1"/>
    <col min="7682" max="7682" width="8.875" style="50" customWidth="1"/>
    <col min="7683" max="7683" width="11.75" style="50" customWidth="1"/>
    <col min="7684" max="7684" width="12" style="50" customWidth="1"/>
    <col min="7685" max="7685" width="11.75" style="50" customWidth="1"/>
    <col min="7686" max="7686" width="9.625" style="50" customWidth="1"/>
    <col min="7687" max="7687" width="5.75" style="50" customWidth="1"/>
    <col min="7688" max="7688" width="23.5" style="50" customWidth="1"/>
    <col min="7689" max="7689" width="12.125" style="50" customWidth="1"/>
    <col min="7690" max="7936" width="9" style="50"/>
    <col min="7937" max="7937" width="34.75" style="50" customWidth="1"/>
    <col min="7938" max="7938" width="8.875" style="50" customWidth="1"/>
    <col min="7939" max="7939" width="11.75" style="50" customWidth="1"/>
    <col min="7940" max="7940" width="12" style="50" customWidth="1"/>
    <col min="7941" max="7941" width="11.75" style="50" customWidth="1"/>
    <col min="7942" max="7942" width="9.625" style="50" customWidth="1"/>
    <col min="7943" max="7943" width="5.75" style="50" customWidth="1"/>
    <col min="7944" max="7944" width="23.5" style="50" customWidth="1"/>
    <col min="7945" max="7945" width="12.125" style="50" customWidth="1"/>
    <col min="7946" max="8192" width="9" style="50"/>
    <col min="8193" max="8193" width="34.75" style="50" customWidth="1"/>
    <col min="8194" max="8194" width="8.875" style="50" customWidth="1"/>
    <col min="8195" max="8195" width="11.75" style="50" customWidth="1"/>
    <col min="8196" max="8196" width="12" style="50" customWidth="1"/>
    <col min="8197" max="8197" width="11.75" style="50" customWidth="1"/>
    <col min="8198" max="8198" width="9.625" style="50" customWidth="1"/>
    <col min="8199" max="8199" width="5.75" style="50" customWidth="1"/>
    <col min="8200" max="8200" width="23.5" style="50" customWidth="1"/>
    <col min="8201" max="8201" width="12.125" style="50" customWidth="1"/>
    <col min="8202" max="8448" width="9" style="50"/>
    <col min="8449" max="8449" width="34.75" style="50" customWidth="1"/>
    <col min="8450" max="8450" width="8.875" style="50" customWidth="1"/>
    <col min="8451" max="8451" width="11.75" style="50" customWidth="1"/>
    <col min="8452" max="8452" width="12" style="50" customWidth="1"/>
    <col min="8453" max="8453" width="11.75" style="50" customWidth="1"/>
    <col min="8454" max="8454" width="9.625" style="50" customWidth="1"/>
    <col min="8455" max="8455" width="5.75" style="50" customWidth="1"/>
    <col min="8456" max="8456" width="23.5" style="50" customWidth="1"/>
    <col min="8457" max="8457" width="12.125" style="50" customWidth="1"/>
    <col min="8458" max="8704" width="9" style="50"/>
    <col min="8705" max="8705" width="34.75" style="50" customWidth="1"/>
    <col min="8706" max="8706" width="8.875" style="50" customWidth="1"/>
    <col min="8707" max="8707" width="11.75" style="50" customWidth="1"/>
    <col min="8708" max="8708" width="12" style="50" customWidth="1"/>
    <col min="8709" max="8709" width="11.75" style="50" customWidth="1"/>
    <col min="8710" max="8710" width="9.625" style="50" customWidth="1"/>
    <col min="8711" max="8711" width="5.75" style="50" customWidth="1"/>
    <col min="8712" max="8712" width="23.5" style="50" customWidth="1"/>
    <col min="8713" max="8713" width="12.125" style="50" customWidth="1"/>
    <col min="8714" max="8960" width="9" style="50"/>
    <col min="8961" max="8961" width="34.75" style="50" customWidth="1"/>
    <col min="8962" max="8962" width="8.875" style="50" customWidth="1"/>
    <col min="8963" max="8963" width="11.75" style="50" customWidth="1"/>
    <col min="8964" max="8964" width="12" style="50" customWidth="1"/>
    <col min="8965" max="8965" width="11.75" style="50" customWidth="1"/>
    <col min="8966" max="8966" width="9.625" style="50" customWidth="1"/>
    <col min="8967" max="8967" width="5.75" style="50" customWidth="1"/>
    <col min="8968" max="8968" width="23.5" style="50" customWidth="1"/>
    <col min="8969" max="8969" width="12.125" style="50" customWidth="1"/>
    <col min="8970" max="9216" width="9" style="50"/>
    <col min="9217" max="9217" width="34.75" style="50" customWidth="1"/>
    <col min="9218" max="9218" width="8.875" style="50" customWidth="1"/>
    <col min="9219" max="9219" width="11.75" style="50" customWidth="1"/>
    <col min="9220" max="9220" width="12" style="50" customWidth="1"/>
    <col min="9221" max="9221" width="11.75" style="50" customWidth="1"/>
    <col min="9222" max="9222" width="9.625" style="50" customWidth="1"/>
    <col min="9223" max="9223" width="5.75" style="50" customWidth="1"/>
    <col min="9224" max="9224" width="23.5" style="50" customWidth="1"/>
    <col min="9225" max="9225" width="12.125" style="50" customWidth="1"/>
    <col min="9226" max="9472" width="9" style="50"/>
    <col min="9473" max="9473" width="34.75" style="50" customWidth="1"/>
    <col min="9474" max="9474" width="8.875" style="50" customWidth="1"/>
    <col min="9475" max="9475" width="11.75" style="50" customWidth="1"/>
    <col min="9476" max="9476" width="12" style="50" customWidth="1"/>
    <col min="9477" max="9477" width="11.75" style="50" customWidth="1"/>
    <col min="9478" max="9478" width="9.625" style="50" customWidth="1"/>
    <col min="9479" max="9479" width="5.75" style="50" customWidth="1"/>
    <col min="9480" max="9480" width="23.5" style="50" customWidth="1"/>
    <col min="9481" max="9481" width="12.125" style="50" customWidth="1"/>
    <col min="9482" max="9728" width="9" style="50"/>
    <col min="9729" max="9729" width="34.75" style="50" customWidth="1"/>
    <col min="9730" max="9730" width="8.875" style="50" customWidth="1"/>
    <col min="9731" max="9731" width="11.75" style="50" customWidth="1"/>
    <col min="9732" max="9732" width="12" style="50" customWidth="1"/>
    <col min="9733" max="9733" width="11.75" style="50" customWidth="1"/>
    <col min="9734" max="9734" width="9.625" style="50" customWidth="1"/>
    <col min="9735" max="9735" width="5.75" style="50" customWidth="1"/>
    <col min="9736" max="9736" width="23.5" style="50" customWidth="1"/>
    <col min="9737" max="9737" width="12.125" style="50" customWidth="1"/>
    <col min="9738" max="9984" width="9" style="50"/>
    <col min="9985" max="9985" width="34.75" style="50" customWidth="1"/>
    <col min="9986" max="9986" width="8.875" style="50" customWidth="1"/>
    <col min="9987" max="9987" width="11.75" style="50" customWidth="1"/>
    <col min="9988" max="9988" width="12" style="50" customWidth="1"/>
    <col min="9989" max="9989" width="11.75" style="50" customWidth="1"/>
    <col min="9990" max="9990" width="9.625" style="50" customWidth="1"/>
    <col min="9991" max="9991" width="5.75" style="50" customWidth="1"/>
    <col min="9992" max="9992" width="23.5" style="50" customWidth="1"/>
    <col min="9993" max="9993" width="12.125" style="50" customWidth="1"/>
    <col min="9994" max="10240" width="9" style="50"/>
    <col min="10241" max="10241" width="34.75" style="50" customWidth="1"/>
    <col min="10242" max="10242" width="8.875" style="50" customWidth="1"/>
    <col min="10243" max="10243" width="11.75" style="50" customWidth="1"/>
    <col min="10244" max="10244" width="12" style="50" customWidth="1"/>
    <col min="10245" max="10245" width="11.75" style="50" customWidth="1"/>
    <col min="10246" max="10246" width="9.625" style="50" customWidth="1"/>
    <col min="10247" max="10247" width="5.75" style="50" customWidth="1"/>
    <col min="10248" max="10248" width="23.5" style="50" customWidth="1"/>
    <col min="10249" max="10249" width="12.125" style="50" customWidth="1"/>
    <col min="10250" max="10496" width="9" style="50"/>
    <col min="10497" max="10497" width="34.75" style="50" customWidth="1"/>
    <col min="10498" max="10498" width="8.875" style="50" customWidth="1"/>
    <col min="10499" max="10499" width="11.75" style="50" customWidth="1"/>
    <col min="10500" max="10500" width="12" style="50" customWidth="1"/>
    <col min="10501" max="10501" width="11.75" style="50" customWidth="1"/>
    <col min="10502" max="10502" width="9.625" style="50" customWidth="1"/>
    <col min="10503" max="10503" width="5.75" style="50" customWidth="1"/>
    <col min="10504" max="10504" width="23.5" style="50" customWidth="1"/>
    <col min="10505" max="10505" width="12.125" style="50" customWidth="1"/>
    <col min="10506" max="10752" width="9" style="50"/>
    <col min="10753" max="10753" width="34.75" style="50" customWidth="1"/>
    <col min="10754" max="10754" width="8.875" style="50" customWidth="1"/>
    <col min="10755" max="10755" width="11.75" style="50" customWidth="1"/>
    <col min="10756" max="10756" width="12" style="50" customWidth="1"/>
    <col min="10757" max="10757" width="11.75" style="50" customWidth="1"/>
    <col min="10758" max="10758" width="9.625" style="50" customWidth="1"/>
    <col min="10759" max="10759" width="5.75" style="50" customWidth="1"/>
    <col min="10760" max="10760" width="23.5" style="50" customWidth="1"/>
    <col min="10761" max="10761" width="12.125" style="50" customWidth="1"/>
    <col min="10762" max="11008" width="9" style="50"/>
    <col min="11009" max="11009" width="34.75" style="50" customWidth="1"/>
    <col min="11010" max="11010" width="8.875" style="50" customWidth="1"/>
    <col min="11011" max="11011" width="11.75" style="50" customWidth="1"/>
    <col min="11012" max="11012" width="12" style="50" customWidth="1"/>
    <col min="11013" max="11013" width="11.75" style="50" customWidth="1"/>
    <col min="11014" max="11014" width="9.625" style="50" customWidth="1"/>
    <col min="11015" max="11015" width="5.75" style="50" customWidth="1"/>
    <col min="11016" max="11016" width="23.5" style="50" customWidth="1"/>
    <col min="11017" max="11017" width="12.125" style="50" customWidth="1"/>
    <col min="11018" max="11264" width="9" style="50"/>
    <col min="11265" max="11265" width="34.75" style="50" customWidth="1"/>
    <col min="11266" max="11266" width="8.875" style="50" customWidth="1"/>
    <col min="11267" max="11267" width="11.75" style="50" customWidth="1"/>
    <col min="11268" max="11268" width="12" style="50" customWidth="1"/>
    <col min="11269" max="11269" width="11.75" style="50" customWidth="1"/>
    <col min="11270" max="11270" width="9.625" style="50" customWidth="1"/>
    <col min="11271" max="11271" width="5.75" style="50" customWidth="1"/>
    <col min="11272" max="11272" width="23.5" style="50" customWidth="1"/>
    <col min="11273" max="11273" width="12.125" style="50" customWidth="1"/>
    <col min="11274" max="11520" width="9" style="50"/>
    <col min="11521" max="11521" width="34.75" style="50" customWidth="1"/>
    <col min="11522" max="11522" width="8.875" style="50" customWidth="1"/>
    <col min="11523" max="11523" width="11.75" style="50" customWidth="1"/>
    <col min="11524" max="11524" width="12" style="50" customWidth="1"/>
    <col min="11525" max="11525" width="11.75" style="50" customWidth="1"/>
    <col min="11526" max="11526" width="9.625" style="50" customWidth="1"/>
    <col min="11527" max="11527" width="5.75" style="50" customWidth="1"/>
    <col min="11528" max="11528" width="23.5" style="50" customWidth="1"/>
    <col min="11529" max="11529" width="12.125" style="50" customWidth="1"/>
    <col min="11530" max="11776" width="9" style="50"/>
    <col min="11777" max="11777" width="34.75" style="50" customWidth="1"/>
    <col min="11778" max="11778" width="8.875" style="50" customWidth="1"/>
    <col min="11779" max="11779" width="11.75" style="50" customWidth="1"/>
    <col min="11780" max="11780" width="12" style="50" customWidth="1"/>
    <col min="11781" max="11781" width="11.75" style="50" customWidth="1"/>
    <col min="11782" max="11782" width="9.625" style="50" customWidth="1"/>
    <col min="11783" max="11783" width="5.75" style="50" customWidth="1"/>
    <col min="11784" max="11784" width="23.5" style="50" customWidth="1"/>
    <col min="11785" max="11785" width="12.125" style="50" customWidth="1"/>
    <col min="11786" max="12032" width="9" style="50"/>
    <col min="12033" max="12033" width="34.75" style="50" customWidth="1"/>
    <col min="12034" max="12034" width="8.875" style="50" customWidth="1"/>
    <col min="12035" max="12035" width="11.75" style="50" customWidth="1"/>
    <col min="12036" max="12036" width="12" style="50" customWidth="1"/>
    <col min="12037" max="12037" width="11.75" style="50" customWidth="1"/>
    <col min="12038" max="12038" width="9.625" style="50" customWidth="1"/>
    <col min="12039" max="12039" width="5.75" style="50" customWidth="1"/>
    <col min="12040" max="12040" width="23.5" style="50" customWidth="1"/>
    <col min="12041" max="12041" width="12.125" style="50" customWidth="1"/>
    <col min="12042" max="12288" width="9" style="50"/>
    <col min="12289" max="12289" width="34.75" style="50" customWidth="1"/>
    <col min="12290" max="12290" width="8.875" style="50" customWidth="1"/>
    <col min="12291" max="12291" width="11.75" style="50" customWidth="1"/>
    <col min="12292" max="12292" width="12" style="50" customWidth="1"/>
    <col min="12293" max="12293" width="11.75" style="50" customWidth="1"/>
    <col min="12294" max="12294" width="9.625" style="50" customWidth="1"/>
    <col min="12295" max="12295" width="5.75" style="50" customWidth="1"/>
    <col min="12296" max="12296" width="23.5" style="50" customWidth="1"/>
    <col min="12297" max="12297" width="12.125" style="50" customWidth="1"/>
    <col min="12298" max="12544" width="9" style="50"/>
    <col min="12545" max="12545" width="34.75" style="50" customWidth="1"/>
    <col min="12546" max="12546" width="8.875" style="50" customWidth="1"/>
    <col min="12547" max="12547" width="11.75" style="50" customWidth="1"/>
    <col min="12548" max="12548" width="12" style="50" customWidth="1"/>
    <col min="12549" max="12549" width="11.75" style="50" customWidth="1"/>
    <col min="12550" max="12550" width="9.625" style="50" customWidth="1"/>
    <col min="12551" max="12551" width="5.75" style="50" customWidth="1"/>
    <col min="12552" max="12552" width="23.5" style="50" customWidth="1"/>
    <col min="12553" max="12553" width="12.125" style="50" customWidth="1"/>
    <col min="12554" max="12800" width="9" style="50"/>
    <col min="12801" max="12801" width="34.75" style="50" customWidth="1"/>
    <col min="12802" max="12802" width="8.875" style="50" customWidth="1"/>
    <col min="12803" max="12803" width="11.75" style="50" customWidth="1"/>
    <col min="12804" max="12804" width="12" style="50" customWidth="1"/>
    <col min="12805" max="12805" width="11.75" style="50" customWidth="1"/>
    <col min="12806" max="12806" width="9.625" style="50" customWidth="1"/>
    <col min="12807" max="12807" width="5.75" style="50" customWidth="1"/>
    <col min="12808" max="12808" width="23.5" style="50" customWidth="1"/>
    <col min="12809" max="12809" width="12.125" style="50" customWidth="1"/>
    <col min="12810" max="13056" width="9" style="50"/>
    <col min="13057" max="13057" width="34.75" style="50" customWidth="1"/>
    <col min="13058" max="13058" width="8.875" style="50" customWidth="1"/>
    <col min="13059" max="13059" width="11.75" style="50" customWidth="1"/>
    <col min="13060" max="13060" width="12" style="50" customWidth="1"/>
    <col min="13061" max="13061" width="11.75" style="50" customWidth="1"/>
    <col min="13062" max="13062" width="9.625" style="50" customWidth="1"/>
    <col min="13063" max="13063" width="5.75" style="50" customWidth="1"/>
    <col min="13064" max="13064" width="23.5" style="50" customWidth="1"/>
    <col min="13065" max="13065" width="12.125" style="50" customWidth="1"/>
    <col min="13066" max="13312" width="9" style="50"/>
    <col min="13313" max="13313" width="34.75" style="50" customWidth="1"/>
    <col min="13314" max="13314" width="8.875" style="50" customWidth="1"/>
    <col min="13315" max="13315" width="11.75" style="50" customWidth="1"/>
    <col min="13316" max="13316" width="12" style="50" customWidth="1"/>
    <col min="13317" max="13317" width="11.75" style="50" customWidth="1"/>
    <col min="13318" max="13318" width="9.625" style="50" customWidth="1"/>
    <col min="13319" max="13319" width="5.75" style="50" customWidth="1"/>
    <col min="13320" max="13320" width="23.5" style="50" customWidth="1"/>
    <col min="13321" max="13321" width="12.125" style="50" customWidth="1"/>
    <col min="13322" max="13568" width="9" style="50"/>
    <col min="13569" max="13569" width="34.75" style="50" customWidth="1"/>
    <col min="13570" max="13570" width="8.875" style="50" customWidth="1"/>
    <col min="13571" max="13571" width="11.75" style="50" customWidth="1"/>
    <col min="13572" max="13572" width="12" style="50" customWidth="1"/>
    <col min="13573" max="13573" width="11.75" style="50" customWidth="1"/>
    <col min="13574" max="13574" width="9.625" style="50" customWidth="1"/>
    <col min="13575" max="13575" width="5.75" style="50" customWidth="1"/>
    <col min="13576" max="13576" width="23.5" style="50" customWidth="1"/>
    <col min="13577" max="13577" width="12.125" style="50" customWidth="1"/>
    <col min="13578" max="13824" width="9" style="50"/>
    <col min="13825" max="13825" width="34.75" style="50" customWidth="1"/>
    <col min="13826" max="13826" width="8.875" style="50" customWidth="1"/>
    <col min="13827" max="13827" width="11.75" style="50" customWidth="1"/>
    <col min="13828" max="13828" width="12" style="50" customWidth="1"/>
    <col min="13829" max="13829" width="11.75" style="50" customWidth="1"/>
    <col min="13830" max="13830" width="9.625" style="50" customWidth="1"/>
    <col min="13831" max="13831" width="5.75" style="50" customWidth="1"/>
    <col min="13832" max="13832" width="23.5" style="50" customWidth="1"/>
    <col min="13833" max="13833" width="12.125" style="50" customWidth="1"/>
    <col min="13834" max="14080" width="9" style="50"/>
    <col min="14081" max="14081" width="34.75" style="50" customWidth="1"/>
    <col min="14082" max="14082" width="8.875" style="50" customWidth="1"/>
    <col min="14083" max="14083" width="11.75" style="50" customWidth="1"/>
    <col min="14084" max="14084" width="12" style="50" customWidth="1"/>
    <col min="14085" max="14085" width="11.75" style="50" customWidth="1"/>
    <col min="14086" max="14086" width="9.625" style="50" customWidth="1"/>
    <col min="14087" max="14087" width="5.75" style="50" customWidth="1"/>
    <col min="14088" max="14088" width="23.5" style="50" customWidth="1"/>
    <col min="14089" max="14089" width="12.125" style="50" customWidth="1"/>
    <col min="14090" max="14336" width="9" style="50"/>
    <col min="14337" max="14337" width="34.75" style="50" customWidth="1"/>
    <col min="14338" max="14338" width="8.875" style="50" customWidth="1"/>
    <col min="14339" max="14339" width="11.75" style="50" customWidth="1"/>
    <col min="14340" max="14340" width="12" style="50" customWidth="1"/>
    <col min="14341" max="14341" width="11.75" style="50" customWidth="1"/>
    <col min="14342" max="14342" width="9.625" style="50" customWidth="1"/>
    <col min="14343" max="14343" width="5.75" style="50" customWidth="1"/>
    <col min="14344" max="14344" width="23.5" style="50" customWidth="1"/>
    <col min="14345" max="14345" width="12.125" style="50" customWidth="1"/>
    <col min="14346" max="14592" width="9" style="50"/>
    <col min="14593" max="14593" width="34.75" style="50" customWidth="1"/>
    <col min="14594" max="14594" width="8.875" style="50" customWidth="1"/>
    <col min="14595" max="14595" width="11.75" style="50" customWidth="1"/>
    <col min="14596" max="14596" width="12" style="50" customWidth="1"/>
    <col min="14597" max="14597" width="11.75" style="50" customWidth="1"/>
    <col min="14598" max="14598" width="9.625" style="50" customWidth="1"/>
    <col min="14599" max="14599" width="5.75" style="50" customWidth="1"/>
    <col min="14600" max="14600" width="23.5" style="50" customWidth="1"/>
    <col min="14601" max="14601" width="12.125" style="50" customWidth="1"/>
    <col min="14602" max="14848" width="9" style="50"/>
    <col min="14849" max="14849" width="34.75" style="50" customWidth="1"/>
    <col min="14850" max="14850" width="8.875" style="50" customWidth="1"/>
    <col min="14851" max="14851" width="11.75" style="50" customWidth="1"/>
    <col min="14852" max="14852" width="12" style="50" customWidth="1"/>
    <col min="14853" max="14853" width="11.75" style="50" customWidth="1"/>
    <col min="14854" max="14854" width="9.625" style="50" customWidth="1"/>
    <col min="14855" max="14855" width="5.75" style="50" customWidth="1"/>
    <col min="14856" max="14856" width="23.5" style="50" customWidth="1"/>
    <col min="14857" max="14857" width="12.125" style="50" customWidth="1"/>
    <col min="14858" max="15104" width="9" style="50"/>
    <col min="15105" max="15105" width="34.75" style="50" customWidth="1"/>
    <col min="15106" max="15106" width="8.875" style="50" customWidth="1"/>
    <col min="15107" max="15107" width="11.75" style="50" customWidth="1"/>
    <col min="15108" max="15108" width="12" style="50" customWidth="1"/>
    <col min="15109" max="15109" width="11.75" style="50" customWidth="1"/>
    <col min="15110" max="15110" width="9.625" style="50" customWidth="1"/>
    <col min="15111" max="15111" width="5.75" style="50" customWidth="1"/>
    <col min="15112" max="15112" width="23.5" style="50" customWidth="1"/>
    <col min="15113" max="15113" width="12.125" style="50" customWidth="1"/>
    <col min="15114" max="15360" width="9" style="50"/>
    <col min="15361" max="15361" width="34.75" style="50" customWidth="1"/>
    <col min="15362" max="15362" width="8.875" style="50" customWidth="1"/>
    <col min="15363" max="15363" width="11.75" style="50" customWidth="1"/>
    <col min="15364" max="15364" width="12" style="50" customWidth="1"/>
    <col min="15365" max="15365" width="11.75" style="50" customWidth="1"/>
    <col min="15366" max="15366" width="9.625" style="50" customWidth="1"/>
    <col min="15367" max="15367" width="5.75" style="50" customWidth="1"/>
    <col min="15368" max="15368" width="23.5" style="50" customWidth="1"/>
    <col min="15369" max="15369" width="12.125" style="50" customWidth="1"/>
    <col min="15370" max="15616" width="9" style="50"/>
    <col min="15617" max="15617" width="34.75" style="50" customWidth="1"/>
    <col min="15618" max="15618" width="8.875" style="50" customWidth="1"/>
    <col min="15619" max="15619" width="11.75" style="50" customWidth="1"/>
    <col min="15620" max="15620" width="12" style="50" customWidth="1"/>
    <col min="15621" max="15621" width="11.75" style="50" customWidth="1"/>
    <col min="15622" max="15622" width="9.625" style="50" customWidth="1"/>
    <col min="15623" max="15623" width="5.75" style="50" customWidth="1"/>
    <col min="15624" max="15624" width="23.5" style="50" customWidth="1"/>
    <col min="15625" max="15625" width="12.125" style="50" customWidth="1"/>
    <col min="15626" max="15872" width="9" style="50"/>
    <col min="15873" max="15873" width="34.75" style="50" customWidth="1"/>
    <col min="15874" max="15874" width="8.875" style="50" customWidth="1"/>
    <col min="15875" max="15875" width="11.75" style="50" customWidth="1"/>
    <col min="15876" max="15876" width="12" style="50" customWidth="1"/>
    <col min="15877" max="15877" width="11.75" style="50" customWidth="1"/>
    <col min="15878" max="15878" width="9.625" style="50" customWidth="1"/>
    <col min="15879" max="15879" width="5.75" style="50" customWidth="1"/>
    <col min="15880" max="15880" width="23.5" style="50" customWidth="1"/>
    <col min="15881" max="15881" width="12.125" style="50" customWidth="1"/>
    <col min="15882" max="16128" width="9" style="50"/>
    <col min="16129" max="16129" width="34.75" style="50" customWidth="1"/>
    <col min="16130" max="16130" width="8.875" style="50" customWidth="1"/>
    <col min="16131" max="16131" width="11.75" style="50" customWidth="1"/>
    <col min="16132" max="16132" width="12" style="50" customWidth="1"/>
    <col min="16133" max="16133" width="11.75" style="50" customWidth="1"/>
    <col min="16134" max="16134" width="9.625" style="50" customWidth="1"/>
    <col min="16135" max="16135" width="5.75" style="50" customWidth="1"/>
    <col min="16136" max="16136" width="23.5" style="50" customWidth="1"/>
    <col min="16137" max="16137" width="12.125" style="50" customWidth="1"/>
    <col min="16138" max="16384" width="9" style="50"/>
  </cols>
  <sheetData>
    <row r="1" spans="1:11" ht="20.100000000000001" customHeight="1">
      <c r="A1" s="546" t="s">
        <v>202</v>
      </c>
      <c r="B1" s="546"/>
      <c r="C1" s="546"/>
      <c r="D1" s="546"/>
      <c r="E1" s="546"/>
      <c r="F1" s="546"/>
      <c r="G1" s="546"/>
    </row>
    <row r="2" spans="1:11" ht="18" customHeight="1">
      <c r="A2" s="230"/>
      <c r="B2" s="230"/>
      <c r="C2" s="230"/>
      <c r="D2" s="230"/>
      <c r="E2" s="230"/>
      <c r="F2" s="230"/>
      <c r="G2" s="230"/>
    </row>
    <row r="3" spans="1:11" ht="18" customHeight="1">
      <c r="A3" s="69"/>
      <c r="B3" s="69"/>
      <c r="C3" s="69"/>
      <c r="D3" s="69"/>
      <c r="E3" s="255"/>
      <c r="F3" s="547" t="s">
        <v>203</v>
      </c>
      <c r="G3" s="547"/>
    </row>
    <row r="4" spans="1:11" ht="18" customHeight="1">
      <c r="A4" s="237"/>
      <c r="B4" s="229" t="s">
        <v>176</v>
      </c>
      <c r="C4" s="229" t="s">
        <v>177</v>
      </c>
      <c r="D4" s="229" t="s">
        <v>177</v>
      </c>
      <c r="E4" s="229" t="s">
        <v>184</v>
      </c>
      <c r="F4" s="229" t="s">
        <v>185</v>
      </c>
      <c r="G4" s="229" t="s">
        <v>178</v>
      </c>
    </row>
    <row r="5" spans="1:11" ht="18" customHeight="1">
      <c r="A5" s="230"/>
      <c r="B5" s="227" t="s">
        <v>179</v>
      </c>
      <c r="C5" s="227" t="s">
        <v>180</v>
      </c>
      <c r="D5" s="227" t="s">
        <v>180</v>
      </c>
      <c r="E5" s="227" t="s">
        <v>147</v>
      </c>
      <c r="F5" s="227" t="s">
        <v>147</v>
      </c>
      <c r="G5" s="227">
        <v>2020</v>
      </c>
    </row>
    <row r="6" spans="1:11" ht="18" customHeight="1">
      <c r="A6" s="230"/>
      <c r="B6" s="227" t="s">
        <v>181</v>
      </c>
      <c r="C6" s="227" t="s">
        <v>182</v>
      </c>
      <c r="D6" s="227" t="s">
        <v>183</v>
      </c>
      <c r="E6" s="239" t="s">
        <v>151</v>
      </c>
      <c r="F6" s="239" t="s">
        <v>151</v>
      </c>
      <c r="G6" s="239" t="s">
        <v>151</v>
      </c>
    </row>
    <row r="7" spans="1:11" ht="18" customHeight="1">
      <c r="A7" s="230"/>
      <c r="B7" s="227" t="s">
        <v>183</v>
      </c>
      <c r="C7" s="227" t="s">
        <v>183</v>
      </c>
      <c r="D7" s="227">
        <v>2020</v>
      </c>
      <c r="E7" s="239" t="s">
        <v>227</v>
      </c>
      <c r="F7" s="239" t="s">
        <v>228</v>
      </c>
      <c r="G7" s="239" t="s">
        <v>183</v>
      </c>
    </row>
    <row r="8" spans="1:11" ht="18" customHeight="1">
      <c r="A8" s="230"/>
      <c r="B8" s="228">
        <v>2020</v>
      </c>
      <c r="C8" s="228">
        <v>2020</v>
      </c>
      <c r="D8" s="228"/>
      <c r="E8" s="240" t="s">
        <v>195</v>
      </c>
      <c r="F8" s="240" t="s">
        <v>195</v>
      </c>
      <c r="G8" s="240" t="s">
        <v>195</v>
      </c>
    </row>
    <row r="9" spans="1:11" ht="20.100000000000001" customHeight="1">
      <c r="A9" s="69"/>
      <c r="B9" s="69"/>
      <c r="C9" s="69"/>
      <c r="D9" s="69"/>
      <c r="E9" s="231"/>
      <c r="F9" s="231"/>
      <c r="G9" s="231"/>
      <c r="I9" s="445"/>
      <c r="J9" s="445"/>
      <c r="K9" s="445"/>
    </row>
    <row r="10" spans="1:11" s="51" customFormat="1" ht="20.100000000000001" customHeight="1">
      <c r="A10" s="101" t="s">
        <v>120</v>
      </c>
      <c r="B10" s="153">
        <v>6.2399999999999993</v>
      </c>
      <c r="C10" s="153">
        <v>5.68</v>
      </c>
      <c r="D10" s="153">
        <v>22.772699999999997</v>
      </c>
      <c r="E10" s="153">
        <v>103.65448504983387</v>
      </c>
      <c r="F10" s="256">
        <v>103.91511159897549</v>
      </c>
      <c r="G10" s="151">
        <v>103.48133171516599</v>
      </c>
      <c r="H10" s="73"/>
      <c r="I10" s="446"/>
      <c r="J10" s="446"/>
      <c r="K10" s="446"/>
    </row>
    <row r="11" spans="1:11" s="51" customFormat="1" ht="20.100000000000001" customHeight="1">
      <c r="A11" s="100" t="s">
        <v>121</v>
      </c>
      <c r="B11" s="155">
        <v>5.88</v>
      </c>
      <c r="C11" s="155">
        <v>5.34</v>
      </c>
      <c r="D11" s="155">
        <v>21.38</v>
      </c>
      <c r="E11" s="155">
        <v>104.01556695559879</v>
      </c>
      <c r="F11" s="159">
        <v>104.38862281301925</v>
      </c>
      <c r="G11" s="94">
        <v>103.82168698101296</v>
      </c>
      <c r="H11" s="67"/>
      <c r="I11" s="446"/>
      <c r="J11" s="446"/>
      <c r="K11" s="446"/>
    </row>
    <row r="12" spans="1:11" ht="20.100000000000001" customHeight="1">
      <c r="A12" s="100" t="s">
        <v>122</v>
      </c>
      <c r="B12" s="155">
        <v>0.01</v>
      </c>
      <c r="C12" s="155">
        <v>0.01</v>
      </c>
      <c r="D12" s="155">
        <v>6.3200000000000006E-2</v>
      </c>
      <c r="E12" s="155">
        <v>95.238095238095227</v>
      </c>
      <c r="F12" s="159">
        <v>74.626865671641795</v>
      </c>
      <c r="G12" s="94">
        <v>99.527559055118118</v>
      </c>
      <c r="I12" s="446"/>
      <c r="J12" s="446"/>
      <c r="K12" s="446"/>
    </row>
    <row r="13" spans="1:11" s="53" customFormat="1" ht="20.100000000000001" customHeight="1">
      <c r="A13" s="100" t="s">
        <v>123</v>
      </c>
      <c r="B13" s="155">
        <v>0.35</v>
      </c>
      <c r="C13" s="155">
        <v>0.33</v>
      </c>
      <c r="D13" s="155">
        <v>1.3295000000000001</v>
      </c>
      <c r="E13" s="156">
        <v>98.176718092566631</v>
      </c>
      <c r="F13" s="257">
        <v>97.893800059329578</v>
      </c>
      <c r="G13" s="94">
        <v>98.94321649177644</v>
      </c>
      <c r="H13" s="68"/>
      <c r="I13" s="446"/>
      <c r="J13" s="446"/>
      <c r="K13" s="446"/>
    </row>
    <row r="14" spans="1:11" s="53" customFormat="1" ht="20.100000000000001" customHeight="1">
      <c r="A14" s="102" t="s">
        <v>124</v>
      </c>
      <c r="B14" s="153">
        <v>5.59</v>
      </c>
      <c r="C14" s="153">
        <v>5.24</v>
      </c>
      <c r="D14" s="153">
        <v>20.829499999999999</v>
      </c>
      <c r="E14" s="157">
        <v>104.25797788014995</v>
      </c>
      <c r="F14" s="258">
        <v>104.42823548168519</v>
      </c>
      <c r="G14" s="151">
        <v>103.97</v>
      </c>
      <c r="H14" s="74"/>
      <c r="I14" s="446"/>
      <c r="J14" s="446"/>
      <c r="K14" s="446"/>
    </row>
    <row r="15" spans="1:11" s="53" customFormat="1" ht="20.100000000000001" customHeight="1">
      <c r="A15" s="100" t="s">
        <v>121</v>
      </c>
      <c r="B15" s="155">
        <v>5.59</v>
      </c>
      <c r="C15" s="155">
        <v>5.24</v>
      </c>
      <c r="D15" s="155">
        <v>20.82</v>
      </c>
      <c r="E15" s="156">
        <v>104.32607965361503</v>
      </c>
      <c r="F15" s="257">
        <v>104.507379337854</v>
      </c>
      <c r="G15" s="94">
        <v>103.98042251410878</v>
      </c>
      <c r="H15" s="68"/>
      <c r="I15" s="446"/>
      <c r="J15" s="446"/>
      <c r="K15" s="446"/>
    </row>
    <row r="16" spans="1:11" s="53" customFormat="1" ht="20.100000000000001" customHeight="1">
      <c r="A16" s="100" t="s">
        <v>122</v>
      </c>
      <c r="B16" s="155" t="s">
        <v>138</v>
      </c>
      <c r="C16" s="155" t="s">
        <v>138</v>
      </c>
      <c r="D16" s="155" t="s">
        <v>138</v>
      </c>
      <c r="E16" s="155" t="s">
        <v>138</v>
      </c>
      <c r="F16" s="257" t="s">
        <v>138</v>
      </c>
      <c r="G16" s="94" t="s">
        <v>138</v>
      </c>
      <c r="H16" s="156"/>
      <c r="I16" s="446"/>
      <c r="J16" s="446"/>
      <c r="K16" s="446"/>
    </row>
    <row r="17" spans="1:11" s="53" customFormat="1" ht="20.100000000000001" customHeight="1">
      <c r="A17" s="100" t="s">
        <v>123</v>
      </c>
      <c r="B17" s="155" t="s">
        <v>138</v>
      </c>
      <c r="C17" s="155" t="s">
        <v>138</v>
      </c>
      <c r="D17" s="155">
        <v>9.4999999999999998E-3</v>
      </c>
      <c r="E17" s="156" t="s">
        <v>138</v>
      </c>
      <c r="F17" s="257" t="s">
        <v>138</v>
      </c>
      <c r="G17" s="94">
        <v>103.26086956521739</v>
      </c>
      <c r="H17" s="68"/>
      <c r="I17" s="446"/>
      <c r="J17" s="446"/>
      <c r="K17" s="446"/>
    </row>
    <row r="18" spans="1:11" s="53" customFormat="1" ht="20.100000000000001" customHeight="1">
      <c r="A18" s="102" t="s">
        <v>125</v>
      </c>
      <c r="B18" s="176">
        <v>0.64999999999999991</v>
      </c>
      <c r="C18" s="176">
        <v>0.44</v>
      </c>
      <c r="D18" s="153">
        <v>1.9432</v>
      </c>
      <c r="E18" s="153">
        <v>98.739176667172998</v>
      </c>
      <c r="F18" s="256">
        <v>98.170459616242752</v>
      </c>
      <c r="G18" s="151">
        <v>98.5</v>
      </c>
      <c r="H18" s="74"/>
      <c r="I18" s="454"/>
      <c r="J18" s="446"/>
      <c r="K18" s="446"/>
    </row>
    <row r="19" spans="1:11" s="53" customFormat="1" ht="20.100000000000001" customHeight="1">
      <c r="A19" s="100" t="s">
        <v>121</v>
      </c>
      <c r="B19" s="155">
        <v>0.28999999999999998</v>
      </c>
      <c r="C19" s="155">
        <v>0.1</v>
      </c>
      <c r="D19" s="155">
        <v>0.56000000000000005</v>
      </c>
      <c r="E19" s="155">
        <v>98.371777476255076</v>
      </c>
      <c r="F19" s="159">
        <v>98.522167487684726</v>
      </c>
      <c r="G19" s="94">
        <v>98.24561403508774</v>
      </c>
      <c r="H19" s="68"/>
      <c r="I19" s="73"/>
      <c r="J19" s="73"/>
      <c r="K19" s="73"/>
    </row>
    <row r="20" spans="1:11" s="53" customFormat="1" ht="20.100000000000001" customHeight="1">
      <c r="A20" s="100" t="s">
        <v>122</v>
      </c>
      <c r="B20" s="155">
        <v>0.01</v>
      </c>
      <c r="C20" s="155">
        <v>0.01</v>
      </c>
      <c r="D20" s="155">
        <v>6.3200000000000006E-2</v>
      </c>
      <c r="E20" s="155">
        <v>95.238095238095227</v>
      </c>
      <c r="F20" s="159">
        <v>74.626865671641795</v>
      </c>
      <c r="G20" s="94">
        <v>99.527559055118118</v>
      </c>
      <c r="H20" s="68"/>
      <c r="I20" s="73"/>
      <c r="J20" s="73"/>
      <c r="K20" s="73"/>
    </row>
    <row r="21" spans="1:11" ht="20.100000000000001" customHeight="1">
      <c r="A21" s="100" t="s">
        <v>123</v>
      </c>
      <c r="B21" s="155">
        <v>0.35</v>
      </c>
      <c r="C21" s="155">
        <v>0.33</v>
      </c>
      <c r="D21" s="155">
        <v>1.32</v>
      </c>
      <c r="E21" s="155">
        <v>99.150141643059499</v>
      </c>
      <c r="F21" s="159">
        <v>99.009900990099013</v>
      </c>
      <c r="G21" s="94">
        <v>98.91345073061072</v>
      </c>
      <c r="I21" s="73"/>
      <c r="J21" s="73"/>
      <c r="K21" s="73"/>
    </row>
    <row r="22" spans="1:11" ht="20.100000000000001" customHeight="1">
      <c r="A22" s="58"/>
      <c r="B22" s="59"/>
      <c r="C22" s="59"/>
      <c r="D22" s="60"/>
      <c r="E22" s="82"/>
      <c r="F22" s="82"/>
      <c r="G22" s="82"/>
    </row>
    <row r="23" spans="1:11" ht="20.100000000000001" customHeight="1">
      <c r="A23" s="58"/>
      <c r="B23" s="59"/>
      <c r="C23" s="59"/>
      <c r="D23" s="60"/>
    </row>
    <row r="24" spans="1:11" ht="20.100000000000001" customHeight="1">
      <c r="A24" s="58"/>
      <c r="B24" s="59"/>
      <c r="C24" s="59"/>
      <c r="D24" s="60"/>
    </row>
    <row r="25" spans="1:11" ht="20.100000000000001" customHeight="1">
      <c r="A25" s="58"/>
      <c r="B25" s="59"/>
      <c r="C25" s="59"/>
      <c r="D25" s="60"/>
    </row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  <row r="30" spans="1:11" ht="20.100000000000001" customHeight="1"/>
    <row r="31" spans="1:11" ht="20.100000000000001" customHeight="1"/>
    <row r="32" spans="1:1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spans="2:9" ht="20.100000000000001" customHeight="1"/>
    <row r="50" spans="2:9" ht="20.100000000000001" customHeight="1"/>
    <row r="51" spans="2:9" ht="20.100000000000001" customHeight="1"/>
    <row r="52" spans="2:9" ht="20.100000000000001" customHeight="1"/>
    <row r="53" spans="2:9" ht="20.100000000000001" customHeight="1"/>
    <row r="54" spans="2:9" ht="20.100000000000001" customHeight="1"/>
    <row r="55" spans="2:9" ht="20.100000000000001" customHeight="1"/>
    <row r="56" spans="2:9" s="63" customFormat="1" ht="20.100000000000001" customHeight="1">
      <c r="B56" s="64"/>
      <c r="C56" s="64"/>
      <c r="D56" s="65"/>
      <c r="I56" s="50"/>
    </row>
    <row r="57" spans="2:9" s="63" customFormat="1" ht="20.100000000000001" customHeight="1">
      <c r="B57" s="64"/>
      <c r="C57" s="64"/>
      <c r="D57" s="65"/>
    </row>
    <row r="58" spans="2:9" s="63" customFormat="1" ht="20.100000000000001" customHeight="1">
      <c r="B58" s="64"/>
      <c r="C58" s="64"/>
      <c r="D58" s="65"/>
    </row>
    <row r="59" spans="2:9" s="63" customFormat="1" ht="20.100000000000001" customHeight="1">
      <c r="B59" s="64"/>
      <c r="C59" s="64"/>
      <c r="D59" s="65"/>
    </row>
    <row r="60" spans="2:9" s="63" customFormat="1" ht="20.100000000000001" customHeight="1">
      <c r="B60" s="64"/>
      <c r="C60" s="64"/>
      <c r="D60" s="65"/>
    </row>
    <row r="61" spans="2:9" s="63" customFormat="1" ht="20.100000000000001" customHeight="1">
      <c r="B61" s="64"/>
      <c r="C61" s="64"/>
      <c r="D61" s="65"/>
    </row>
    <row r="62" spans="2:9" s="63" customFormat="1" ht="20.100000000000001" customHeight="1">
      <c r="B62" s="64"/>
      <c r="C62" s="64"/>
      <c r="D62" s="65"/>
    </row>
    <row r="63" spans="2:9" s="63" customFormat="1" ht="20.100000000000001" customHeight="1">
      <c r="B63" s="64"/>
      <c r="C63" s="64"/>
      <c r="D63" s="65"/>
    </row>
    <row r="64" spans="2:9" s="63" customFormat="1" ht="20.100000000000001" customHeight="1">
      <c r="B64" s="64"/>
      <c r="C64" s="64"/>
      <c r="D64" s="65"/>
    </row>
    <row r="65" spans="2:4" s="63" customFormat="1" ht="20.100000000000001" customHeight="1">
      <c r="B65" s="64"/>
      <c r="C65" s="64"/>
      <c r="D65" s="65"/>
    </row>
    <row r="66" spans="2:4" s="63" customFormat="1" ht="20.100000000000001" customHeight="1">
      <c r="B66" s="64"/>
      <c r="C66" s="64"/>
      <c r="D66" s="65"/>
    </row>
    <row r="67" spans="2:4" s="63" customFormat="1" ht="20.100000000000001" customHeight="1">
      <c r="B67" s="64"/>
      <c r="C67" s="64"/>
      <c r="D67" s="65"/>
    </row>
    <row r="68" spans="2:4" s="63" customFormat="1" ht="20.100000000000001" customHeight="1">
      <c r="B68" s="64"/>
      <c r="C68" s="64"/>
      <c r="D68" s="65"/>
    </row>
    <row r="69" spans="2:4" s="63" customFormat="1" ht="20.100000000000001" customHeight="1">
      <c r="B69" s="64"/>
      <c r="C69" s="64"/>
      <c r="D69" s="65"/>
    </row>
    <row r="70" spans="2:4" s="63" customFormat="1" ht="20.100000000000001" customHeight="1">
      <c r="B70" s="64"/>
      <c r="C70" s="64"/>
      <c r="D70" s="65"/>
    </row>
    <row r="71" spans="2:4" s="63" customFormat="1" ht="20.100000000000001" customHeight="1">
      <c r="B71" s="64"/>
      <c r="C71" s="64"/>
      <c r="D71" s="65"/>
    </row>
    <row r="72" spans="2:4" s="63" customFormat="1" ht="20.100000000000001" customHeight="1">
      <c r="B72" s="64"/>
      <c r="C72" s="64"/>
      <c r="D72" s="65"/>
    </row>
    <row r="73" spans="2:4" s="63" customFormat="1" ht="20.100000000000001" customHeight="1">
      <c r="B73" s="64"/>
      <c r="C73" s="64"/>
      <c r="D73" s="65"/>
    </row>
    <row r="74" spans="2:4" s="63" customFormat="1" ht="20.100000000000001" customHeight="1">
      <c r="B74" s="64"/>
      <c r="C74" s="64"/>
      <c r="D74" s="65"/>
    </row>
    <row r="75" spans="2:4" s="63" customFormat="1" ht="20.100000000000001" customHeight="1">
      <c r="B75" s="64"/>
      <c r="C75" s="64"/>
      <c r="D75" s="65"/>
    </row>
    <row r="76" spans="2:4" s="63" customFormat="1" ht="20.100000000000001" customHeight="1">
      <c r="B76" s="64"/>
      <c r="C76" s="64"/>
      <c r="D76" s="65"/>
    </row>
    <row r="77" spans="2:4" s="63" customFormat="1" ht="20.100000000000001" customHeight="1">
      <c r="B77" s="64"/>
      <c r="C77" s="64"/>
      <c r="D77" s="65"/>
    </row>
    <row r="78" spans="2:4" s="63" customFormat="1" ht="20.100000000000001" customHeight="1">
      <c r="B78" s="64"/>
      <c r="C78" s="64"/>
      <c r="D78" s="65"/>
    </row>
    <row r="79" spans="2:4" s="63" customFormat="1" ht="20.100000000000001" customHeight="1">
      <c r="B79" s="64"/>
      <c r="C79" s="64"/>
      <c r="D79" s="65"/>
    </row>
    <row r="80" spans="2:4" s="63" customFormat="1" ht="20.100000000000001" customHeight="1">
      <c r="B80" s="64"/>
      <c r="C80" s="64"/>
      <c r="D80" s="65"/>
    </row>
    <row r="81" spans="2:4" s="63" customFormat="1" ht="20.100000000000001" customHeight="1">
      <c r="B81" s="64"/>
      <c r="C81" s="64"/>
      <c r="D81" s="65"/>
    </row>
    <row r="82" spans="2:4" s="63" customFormat="1" ht="20.100000000000001" customHeight="1">
      <c r="B82" s="64"/>
      <c r="C82" s="64"/>
      <c r="D82" s="65"/>
    </row>
    <row r="83" spans="2:4" s="63" customFormat="1" ht="20.100000000000001" customHeight="1">
      <c r="B83" s="64"/>
      <c r="C83" s="64"/>
      <c r="D83" s="65"/>
    </row>
    <row r="84" spans="2:4" s="63" customFormat="1" ht="20.100000000000001" customHeight="1">
      <c r="B84" s="64"/>
      <c r="C84" s="64"/>
      <c r="D84" s="65"/>
    </row>
    <row r="85" spans="2:4" s="63" customFormat="1" ht="20.100000000000001" customHeight="1">
      <c r="B85" s="64"/>
      <c r="C85" s="64"/>
      <c r="D85" s="65"/>
    </row>
    <row r="86" spans="2:4" s="63" customFormat="1" ht="20.100000000000001" customHeight="1">
      <c r="B86" s="64"/>
      <c r="C86" s="64"/>
      <c r="D86" s="65"/>
    </row>
    <row r="87" spans="2:4" s="63" customFormat="1" ht="20.100000000000001" customHeight="1">
      <c r="B87" s="64"/>
      <c r="C87" s="64"/>
      <c r="D87" s="65"/>
    </row>
    <row r="88" spans="2:4" s="63" customFormat="1" ht="20.100000000000001" customHeight="1">
      <c r="B88" s="64"/>
      <c r="C88" s="64"/>
      <c r="D88" s="65"/>
    </row>
    <row r="89" spans="2:4" s="63" customFormat="1" ht="20.100000000000001" customHeight="1">
      <c r="B89" s="64"/>
      <c r="C89" s="64"/>
      <c r="D89" s="65"/>
    </row>
    <row r="90" spans="2:4" s="63" customFormat="1" ht="20.100000000000001" customHeight="1">
      <c r="B90" s="64"/>
      <c r="C90" s="64"/>
      <c r="D90" s="65"/>
    </row>
    <row r="91" spans="2:4" s="63" customFormat="1" ht="20.100000000000001" customHeight="1">
      <c r="B91" s="64"/>
      <c r="C91" s="64"/>
      <c r="D91" s="65"/>
    </row>
    <row r="92" spans="2:4" s="63" customFormat="1" ht="20.100000000000001" customHeight="1">
      <c r="B92" s="64"/>
      <c r="C92" s="64"/>
      <c r="D92" s="65"/>
    </row>
    <row r="93" spans="2:4" s="63" customFormat="1" ht="20.100000000000001" customHeight="1">
      <c r="B93" s="64"/>
      <c r="C93" s="64"/>
      <c r="D93" s="65"/>
    </row>
    <row r="94" spans="2:4" s="63" customFormat="1" ht="20.100000000000001" customHeight="1">
      <c r="B94" s="64"/>
      <c r="C94" s="64"/>
      <c r="D94" s="65"/>
    </row>
    <row r="95" spans="2:4" s="63" customFormat="1" ht="20.100000000000001" customHeight="1">
      <c r="B95" s="64"/>
      <c r="C95" s="64"/>
      <c r="D95" s="65"/>
    </row>
    <row r="96" spans="2:4" s="63" customFormat="1" ht="20.100000000000001" customHeight="1">
      <c r="B96" s="64"/>
      <c r="C96" s="64"/>
      <c r="D96" s="65"/>
    </row>
    <row r="97" spans="1:4" s="63" customFormat="1" ht="20.100000000000001" customHeight="1">
      <c r="B97" s="64"/>
      <c r="C97" s="64"/>
      <c r="D97" s="65"/>
    </row>
    <row r="98" spans="1:4" s="63" customFormat="1">
      <c r="B98" s="64"/>
      <c r="C98" s="64"/>
      <c r="D98" s="65"/>
    </row>
    <row r="99" spans="1:4" s="63" customFormat="1">
      <c r="B99" s="64"/>
      <c r="C99" s="64"/>
      <c r="D99" s="65"/>
    </row>
    <row r="100" spans="1:4" s="63" customFormat="1">
      <c r="B100" s="64"/>
      <c r="C100" s="64"/>
      <c r="D100" s="65"/>
    </row>
    <row r="101" spans="1:4" s="63" customFormat="1">
      <c r="A101" s="50"/>
      <c r="B101" s="61"/>
      <c r="C101" s="61"/>
      <c r="D101" s="62"/>
    </row>
  </sheetData>
  <mergeCells count="2">
    <mergeCell ref="F3:G3"/>
    <mergeCell ref="A1:G1"/>
  </mergeCells>
  <pageMargins left="0.75" right="0.5" top="0.5" bottom="0.5" header="0.43307086614173201" footer="0.31496062992126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9"/>
  <sheetViews>
    <sheetView topLeftCell="A46" zoomScaleSheetLayoutView="100" workbookViewId="0">
      <selection activeCell="P18" sqref="P17:P18"/>
    </sheetView>
  </sheetViews>
  <sheetFormatPr defaultColWidth="12.875" defaultRowHeight="16.5" customHeight="1"/>
  <cols>
    <col min="1" max="1" width="38.625" style="2" customWidth="1"/>
    <col min="2" max="5" width="11.125" style="2" customWidth="1"/>
    <col min="6" max="16384" width="12.875" style="2"/>
  </cols>
  <sheetData>
    <row r="1" spans="1:5" ht="20.100000000000001" customHeight="1">
      <c r="A1" s="545" t="s">
        <v>204</v>
      </c>
      <c r="B1" s="545"/>
      <c r="C1" s="545"/>
      <c r="D1" s="545"/>
      <c r="E1" s="545"/>
    </row>
    <row r="2" spans="1:5" ht="18" customHeight="1">
      <c r="A2" s="244"/>
      <c r="B2" s="244"/>
      <c r="C2" s="244"/>
      <c r="D2" s="244"/>
      <c r="E2" s="244"/>
    </row>
    <row r="3" spans="1:5" ht="18" customHeight="1">
      <c r="A3" s="34"/>
      <c r="C3" s="35"/>
      <c r="D3" s="261"/>
      <c r="E3" s="280" t="s">
        <v>137</v>
      </c>
    </row>
    <row r="4" spans="1:5" ht="18" customHeight="1">
      <c r="A4" s="264"/>
      <c r="B4" s="259" t="s">
        <v>205</v>
      </c>
      <c r="C4" s="259" t="s">
        <v>206</v>
      </c>
      <c r="D4" s="259" t="s">
        <v>207</v>
      </c>
      <c r="E4" s="259" t="s">
        <v>208</v>
      </c>
    </row>
    <row r="5" spans="1:5" ht="18" customHeight="1">
      <c r="A5" s="265"/>
      <c r="B5" s="169" t="s">
        <v>147</v>
      </c>
      <c r="C5" s="169" t="s">
        <v>212</v>
      </c>
      <c r="D5" s="169" t="s">
        <v>212</v>
      </c>
      <c r="E5" s="169">
        <v>2020</v>
      </c>
    </row>
    <row r="6" spans="1:5" ht="18" customHeight="1">
      <c r="A6" s="265"/>
      <c r="B6" s="169" t="s">
        <v>151</v>
      </c>
      <c r="C6" s="169" t="s">
        <v>151</v>
      </c>
      <c r="D6" s="169" t="s">
        <v>151</v>
      </c>
      <c r="E6" s="169" t="s">
        <v>151</v>
      </c>
    </row>
    <row r="7" spans="1:5" ht="18" customHeight="1">
      <c r="A7" s="265"/>
      <c r="B7" s="169" t="s">
        <v>209</v>
      </c>
      <c r="C7" s="169" t="s">
        <v>210</v>
      </c>
      <c r="D7" s="169" t="s">
        <v>209</v>
      </c>
      <c r="E7" s="169" t="s">
        <v>183</v>
      </c>
    </row>
    <row r="8" spans="1:5" ht="18" customHeight="1">
      <c r="A8" s="266"/>
      <c r="B8" s="260" t="s">
        <v>211</v>
      </c>
      <c r="C8" s="260" t="s">
        <v>212</v>
      </c>
      <c r="D8" s="260" t="s">
        <v>211</v>
      </c>
      <c r="E8" s="260">
        <v>2019</v>
      </c>
    </row>
    <row r="9" spans="1:5" ht="20.100000000000001" customHeight="1">
      <c r="A9" s="266"/>
      <c r="B9" s="169"/>
      <c r="C9" s="169"/>
      <c r="D9" s="169"/>
      <c r="E9" s="169"/>
    </row>
    <row r="10" spans="1:5" s="36" customFormat="1" ht="20.100000000000001" customHeight="1">
      <c r="A10" s="309" t="s">
        <v>261</v>
      </c>
      <c r="B10" s="134">
        <v>106.35</v>
      </c>
      <c r="C10" s="134">
        <v>101.24</v>
      </c>
      <c r="D10" s="134">
        <v>108.48</v>
      </c>
      <c r="E10" s="134">
        <v>99.5</v>
      </c>
    </row>
    <row r="11" spans="1:5" ht="20.100000000000001" customHeight="1">
      <c r="A11" s="103" t="s">
        <v>0</v>
      </c>
      <c r="B11" s="134">
        <v>80.47</v>
      </c>
      <c r="C11" s="134">
        <v>111.56</v>
      </c>
      <c r="D11" s="134">
        <v>75.209999999999994</v>
      </c>
      <c r="E11" s="134">
        <v>74.81</v>
      </c>
    </row>
    <row r="12" spans="1:5" ht="20.100000000000001" customHeight="1">
      <c r="A12" s="262" t="s">
        <v>213</v>
      </c>
      <c r="B12" s="136" t="s">
        <v>138</v>
      </c>
      <c r="C12" s="136" t="s">
        <v>138</v>
      </c>
      <c r="D12" s="136" t="s">
        <v>138</v>
      </c>
      <c r="E12" s="136" t="s">
        <v>138</v>
      </c>
    </row>
    <row r="13" spans="1:5" ht="20.100000000000001" customHeight="1">
      <c r="A13" s="262" t="s">
        <v>214</v>
      </c>
      <c r="B13" s="136" t="s">
        <v>138</v>
      </c>
      <c r="C13" s="136" t="s">
        <v>138</v>
      </c>
      <c r="D13" s="136" t="s">
        <v>138</v>
      </c>
      <c r="E13" s="136" t="s">
        <v>138</v>
      </c>
    </row>
    <row r="14" spans="1:5" ht="20.100000000000001" customHeight="1">
      <c r="A14" s="262" t="s">
        <v>215</v>
      </c>
      <c r="B14" s="136" t="s">
        <v>138</v>
      </c>
      <c r="C14" s="136" t="s">
        <v>138</v>
      </c>
      <c r="D14" s="136" t="s">
        <v>138</v>
      </c>
      <c r="E14" s="136" t="s">
        <v>138</v>
      </c>
    </row>
    <row r="15" spans="1:5" ht="20.100000000000001" customHeight="1">
      <c r="A15" s="262" t="s">
        <v>35</v>
      </c>
      <c r="B15" s="136">
        <v>80.47</v>
      </c>
      <c r="C15" s="136">
        <v>111.56</v>
      </c>
      <c r="D15" s="136">
        <v>75.209999999999994</v>
      </c>
      <c r="E15" s="136">
        <v>74.81</v>
      </c>
    </row>
    <row r="16" spans="1:5" ht="20.100000000000001" customHeight="1">
      <c r="A16" s="263" t="s">
        <v>218</v>
      </c>
      <c r="B16" s="136" t="s">
        <v>138</v>
      </c>
      <c r="C16" s="136" t="s">
        <v>138</v>
      </c>
      <c r="D16" s="136" t="s">
        <v>138</v>
      </c>
      <c r="E16" s="136" t="s">
        <v>138</v>
      </c>
    </row>
    <row r="17" spans="1:5" s="37" customFormat="1" ht="20.100000000000001" customHeight="1">
      <c r="A17" s="103" t="s">
        <v>36</v>
      </c>
      <c r="B17" s="134">
        <v>106.46</v>
      </c>
      <c r="C17" s="134">
        <v>101.23</v>
      </c>
      <c r="D17" s="134">
        <v>108.54</v>
      </c>
      <c r="E17" s="134">
        <v>99.5</v>
      </c>
    </row>
    <row r="18" spans="1:5" s="37" customFormat="1" ht="20.100000000000001" customHeight="1">
      <c r="A18" s="262" t="s">
        <v>37</v>
      </c>
      <c r="B18" s="136">
        <v>115.71</v>
      </c>
      <c r="C18" s="136">
        <v>102.32</v>
      </c>
      <c r="D18" s="136">
        <v>118.35</v>
      </c>
      <c r="E18" s="136">
        <v>115.35</v>
      </c>
    </row>
    <row r="19" spans="1:5" s="37" customFormat="1" ht="20.100000000000001" customHeight="1">
      <c r="A19" s="262" t="s">
        <v>216</v>
      </c>
      <c r="B19" s="136" t="s">
        <v>138</v>
      </c>
      <c r="C19" s="136" t="s">
        <v>138</v>
      </c>
      <c r="D19" s="136" t="s">
        <v>138</v>
      </c>
      <c r="E19" s="136" t="s">
        <v>138</v>
      </c>
    </row>
    <row r="20" spans="1:5" s="37" customFormat="1" ht="20.100000000000001" customHeight="1">
      <c r="A20" s="262" t="s">
        <v>217</v>
      </c>
      <c r="B20" s="136" t="s">
        <v>138</v>
      </c>
      <c r="C20" s="136" t="s">
        <v>138</v>
      </c>
      <c r="D20" s="136" t="s">
        <v>138</v>
      </c>
      <c r="E20" s="136" t="s">
        <v>138</v>
      </c>
    </row>
    <row r="21" spans="1:5" ht="20.100000000000001" customHeight="1">
      <c r="A21" s="262" t="s">
        <v>38</v>
      </c>
      <c r="B21" s="136">
        <v>120.5</v>
      </c>
      <c r="C21" s="136">
        <v>104.93</v>
      </c>
      <c r="D21" s="136">
        <v>118.86</v>
      </c>
      <c r="E21" s="136">
        <v>109.71</v>
      </c>
    </row>
    <row r="22" spans="1:5" ht="20.100000000000001" customHeight="1">
      <c r="A22" s="262" t="s">
        <v>39</v>
      </c>
      <c r="B22" s="136">
        <v>107.27</v>
      </c>
      <c r="C22" s="136">
        <v>107.16</v>
      </c>
      <c r="D22" s="136">
        <v>110.57</v>
      </c>
      <c r="E22" s="136">
        <v>89.98</v>
      </c>
    </row>
    <row r="23" spans="1:5" ht="20.100000000000001" customHeight="1">
      <c r="A23" s="262" t="s">
        <v>40</v>
      </c>
      <c r="B23" s="136">
        <v>63.83</v>
      </c>
      <c r="C23" s="136">
        <v>106.94</v>
      </c>
      <c r="D23" s="136">
        <v>66.5</v>
      </c>
      <c r="E23" s="136">
        <v>79.349999999999994</v>
      </c>
    </row>
    <row r="24" spans="1:5" ht="50.1" customHeight="1">
      <c r="A24" s="262" t="s">
        <v>41</v>
      </c>
      <c r="B24" s="136">
        <v>79.16</v>
      </c>
      <c r="C24" s="136">
        <v>110.53</v>
      </c>
      <c r="D24" s="136">
        <v>78.06</v>
      </c>
      <c r="E24" s="136">
        <v>69.92</v>
      </c>
    </row>
    <row r="25" spans="1:5" ht="20.100000000000001" customHeight="1">
      <c r="A25" s="262" t="s">
        <v>42</v>
      </c>
      <c r="B25" s="136">
        <v>53.11</v>
      </c>
      <c r="C25" s="136">
        <v>107.13</v>
      </c>
      <c r="D25" s="136">
        <v>69.14</v>
      </c>
      <c r="E25" s="136">
        <v>88.44</v>
      </c>
    </row>
    <row r="26" spans="1:5" ht="20.100000000000001" customHeight="1">
      <c r="A26" s="262" t="s">
        <v>43</v>
      </c>
      <c r="B26" s="136">
        <v>101.33</v>
      </c>
      <c r="C26" s="136">
        <v>103.33</v>
      </c>
      <c r="D26" s="136">
        <v>95.46</v>
      </c>
      <c r="E26" s="136">
        <v>87.29</v>
      </c>
    </row>
    <row r="27" spans="1:5" ht="20.100000000000001" customHeight="1">
      <c r="A27" s="262" t="s">
        <v>219</v>
      </c>
      <c r="B27" s="136" t="s">
        <v>138</v>
      </c>
      <c r="C27" s="136" t="s">
        <v>138</v>
      </c>
      <c r="D27" s="136" t="s">
        <v>138</v>
      </c>
      <c r="E27" s="136" t="s">
        <v>138</v>
      </c>
    </row>
    <row r="28" spans="1:5" ht="20.100000000000001" customHeight="1">
      <c r="A28" s="262" t="s">
        <v>44</v>
      </c>
      <c r="B28" s="136">
        <v>87.48</v>
      </c>
      <c r="C28" s="136">
        <v>101.93</v>
      </c>
      <c r="D28" s="136">
        <v>84.37</v>
      </c>
      <c r="E28" s="136">
        <v>93.3</v>
      </c>
    </row>
    <row r="29" spans="1:5" ht="20.100000000000001" customHeight="1">
      <c r="A29" s="262" t="s">
        <v>45</v>
      </c>
      <c r="B29" s="136">
        <v>150.19999999999999</v>
      </c>
      <c r="C29" s="136">
        <v>106.69</v>
      </c>
      <c r="D29" s="136">
        <v>123.21</v>
      </c>
      <c r="E29" s="136">
        <v>129.08000000000001</v>
      </c>
    </row>
    <row r="30" spans="1:5" ht="20.100000000000001" customHeight="1">
      <c r="A30" s="262" t="s">
        <v>46</v>
      </c>
      <c r="B30" s="136">
        <v>142.72999999999999</v>
      </c>
      <c r="C30" s="136">
        <v>101.74</v>
      </c>
      <c r="D30" s="136">
        <v>145</v>
      </c>
      <c r="E30" s="136">
        <v>137.77000000000001</v>
      </c>
    </row>
    <row r="31" spans="1:5" ht="35.1" customHeight="1">
      <c r="A31" s="262" t="s">
        <v>47</v>
      </c>
      <c r="B31" s="136">
        <v>95.79</v>
      </c>
      <c r="C31" s="136">
        <v>103.61</v>
      </c>
      <c r="D31" s="136">
        <v>98.76</v>
      </c>
      <c r="E31" s="136">
        <v>86.79</v>
      </c>
    </row>
    <row r="32" spans="1:5" ht="20.100000000000001" customHeight="1">
      <c r="A32" s="262" t="s">
        <v>48</v>
      </c>
      <c r="B32" s="136">
        <v>102.43</v>
      </c>
      <c r="C32" s="136">
        <v>100.8</v>
      </c>
      <c r="D32" s="136">
        <v>108.49</v>
      </c>
      <c r="E32" s="136">
        <v>105.43</v>
      </c>
    </row>
    <row r="33" spans="1:5" ht="35.1" customHeight="1">
      <c r="A33" s="262" t="s">
        <v>49</v>
      </c>
      <c r="B33" s="136">
        <v>81.290000000000006</v>
      </c>
      <c r="C33" s="136">
        <v>102.99</v>
      </c>
      <c r="D33" s="136">
        <v>75.31</v>
      </c>
      <c r="E33" s="136">
        <v>83.78</v>
      </c>
    </row>
    <row r="34" spans="1:5" ht="35.1" customHeight="1">
      <c r="A34" s="262" t="s">
        <v>50</v>
      </c>
      <c r="B34" s="136">
        <v>116.56</v>
      </c>
      <c r="C34" s="136">
        <v>102.14</v>
      </c>
      <c r="D34" s="136">
        <v>120.77</v>
      </c>
      <c r="E34" s="136">
        <v>109.9</v>
      </c>
    </row>
    <row r="35" spans="1:5" ht="20.100000000000001" customHeight="1">
      <c r="A35" s="262" t="s">
        <v>51</v>
      </c>
      <c r="B35" s="136">
        <v>111.71</v>
      </c>
      <c r="C35" s="136">
        <v>103.95</v>
      </c>
      <c r="D35" s="136">
        <v>123.97</v>
      </c>
      <c r="E35" s="136">
        <v>108.25</v>
      </c>
    </row>
    <row r="36" spans="1:5" ht="35.1" customHeight="1">
      <c r="A36" s="262" t="s">
        <v>52</v>
      </c>
      <c r="B36" s="136">
        <v>63.86</v>
      </c>
      <c r="C36" s="136">
        <v>89.38</v>
      </c>
      <c r="D36" s="136">
        <v>49.41</v>
      </c>
      <c r="E36" s="136">
        <v>53.28</v>
      </c>
    </row>
    <row r="37" spans="1:5" ht="20.100000000000001" customHeight="1">
      <c r="A37" s="262" t="s">
        <v>53</v>
      </c>
      <c r="B37" s="136">
        <v>132.18</v>
      </c>
      <c r="C37" s="136">
        <v>100.37</v>
      </c>
      <c r="D37" s="136">
        <v>129</v>
      </c>
      <c r="E37" s="136">
        <v>97.88</v>
      </c>
    </row>
    <row r="38" spans="1:5" ht="20.100000000000001" customHeight="1">
      <c r="A38" s="262" t="s">
        <v>54</v>
      </c>
      <c r="B38" s="136">
        <v>79.900000000000006</v>
      </c>
      <c r="C38" s="136">
        <v>98.03</v>
      </c>
      <c r="D38" s="136">
        <v>79.86</v>
      </c>
      <c r="E38" s="136">
        <v>85.03</v>
      </c>
    </row>
    <row r="39" spans="1:5" ht="20.100000000000001" customHeight="1">
      <c r="A39" s="262" t="s">
        <v>55</v>
      </c>
      <c r="B39" s="136">
        <v>50.09</v>
      </c>
      <c r="C39" s="136">
        <v>103.15</v>
      </c>
      <c r="D39" s="136">
        <v>63.24</v>
      </c>
      <c r="E39" s="136">
        <v>58.02</v>
      </c>
    </row>
    <row r="40" spans="1:5" ht="20.100000000000001" customHeight="1">
      <c r="A40" s="262" t="s">
        <v>56</v>
      </c>
      <c r="B40" s="136">
        <v>98.38</v>
      </c>
      <c r="C40" s="136">
        <v>109.4</v>
      </c>
      <c r="D40" s="136">
        <v>100.54</v>
      </c>
      <c r="E40" s="136">
        <v>83.55</v>
      </c>
    </row>
    <row r="41" spans="1:5" ht="20.100000000000001" customHeight="1">
      <c r="A41" s="267" t="s">
        <v>220</v>
      </c>
      <c r="B41" s="136" t="s">
        <v>138</v>
      </c>
      <c r="C41" s="136" t="s">
        <v>138</v>
      </c>
      <c r="D41" s="136" t="s">
        <v>138</v>
      </c>
      <c r="E41" s="136" t="s">
        <v>138</v>
      </c>
    </row>
    <row r="42" spans="1:5" ht="35.1" customHeight="1">
      <c r="A42" s="103" t="s">
        <v>57</v>
      </c>
      <c r="B42" s="134">
        <v>112.89</v>
      </c>
      <c r="C42" s="134">
        <v>100.82</v>
      </c>
      <c r="D42" s="134">
        <v>113.57</v>
      </c>
      <c r="E42" s="134">
        <v>106.19</v>
      </c>
    </row>
    <row r="43" spans="1:5" ht="35.1" customHeight="1">
      <c r="A43" s="103" t="s">
        <v>58</v>
      </c>
      <c r="B43" s="134">
        <v>82.04</v>
      </c>
      <c r="C43" s="134">
        <v>100.72</v>
      </c>
      <c r="D43" s="134">
        <v>97.92</v>
      </c>
      <c r="E43" s="134">
        <v>96.23</v>
      </c>
    </row>
    <row r="44" spans="1:5" ht="20.100000000000001" customHeight="1">
      <c r="A44" s="262" t="s">
        <v>59</v>
      </c>
      <c r="B44" s="136">
        <v>94.58</v>
      </c>
      <c r="C44" s="136">
        <v>100.91</v>
      </c>
      <c r="D44" s="136">
        <v>97.64</v>
      </c>
      <c r="E44" s="136">
        <v>103.46</v>
      </c>
    </row>
    <row r="45" spans="1:5" ht="20.100000000000001" customHeight="1">
      <c r="A45" s="262" t="s">
        <v>221</v>
      </c>
      <c r="B45" s="136" t="s">
        <v>138</v>
      </c>
      <c r="C45" s="136" t="s">
        <v>138</v>
      </c>
      <c r="D45" s="136" t="s">
        <v>138</v>
      </c>
      <c r="E45" s="136" t="s">
        <v>138</v>
      </c>
    </row>
    <row r="46" spans="1:5" ht="35.1" customHeight="1">
      <c r="A46" s="262" t="s">
        <v>60</v>
      </c>
      <c r="B46" s="136">
        <v>68.95</v>
      </c>
      <c r="C46" s="136">
        <v>100.45</v>
      </c>
      <c r="D46" s="136">
        <v>98.33</v>
      </c>
      <c r="E46" s="136">
        <v>87.84</v>
      </c>
    </row>
    <row r="47" spans="1:5" ht="35.1" customHeight="1">
      <c r="A47" s="262" t="s">
        <v>222</v>
      </c>
      <c r="B47" s="136" t="s">
        <v>138</v>
      </c>
      <c r="C47" s="136" t="s">
        <v>138</v>
      </c>
      <c r="D47" s="136" t="s">
        <v>138</v>
      </c>
      <c r="E47" s="136" t="s">
        <v>138</v>
      </c>
    </row>
    <row r="48" spans="1:5" ht="16.5" customHeight="1">
      <c r="A48" s="268"/>
      <c r="B48" s="268"/>
      <c r="C48" s="268"/>
      <c r="D48" s="268"/>
      <c r="E48" s="268"/>
    </row>
    <row r="49" spans="1:5" ht="16.5" customHeight="1">
      <c r="A49" s="268"/>
      <c r="B49" s="268"/>
      <c r="C49" s="268"/>
      <c r="D49" s="268"/>
      <c r="E49" s="268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8"/>
  <sheetViews>
    <sheetView topLeftCell="A16" zoomScaleSheetLayoutView="100" workbookViewId="0">
      <selection activeCell="P18" sqref="P17:P18"/>
    </sheetView>
  </sheetViews>
  <sheetFormatPr defaultColWidth="12.875" defaultRowHeight="16.5" customHeight="1"/>
  <cols>
    <col min="1" max="1" width="38.625" style="2" customWidth="1"/>
    <col min="2" max="5" width="11.125" style="2" customWidth="1"/>
    <col min="6" max="16384" width="12.875" style="2"/>
  </cols>
  <sheetData>
    <row r="1" spans="1:5" ht="20.100000000000001" customHeight="1">
      <c r="A1" s="545" t="s">
        <v>235</v>
      </c>
      <c r="B1" s="545"/>
      <c r="C1" s="545"/>
      <c r="D1" s="545"/>
      <c r="E1" s="545"/>
    </row>
    <row r="2" spans="1:5" ht="18" customHeight="1">
      <c r="A2" s="244"/>
      <c r="B2" s="244"/>
      <c r="C2" s="244"/>
      <c r="D2" s="244"/>
      <c r="E2" s="244"/>
    </row>
    <row r="3" spans="1:5" ht="18" customHeight="1">
      <c r="A3" s="34"/>
      <c r="C3" s="35"/>
      <c r="D3" s="261"/>
      <c r="E3" s="280" t="s">
        <v>137</v>
      </c>
    </row>
    <row r="4" spans="1:5" ht="18" customHeight="1">
      <c r="A4" s="264"/>
      <c r="B4" s="548" t="s">
        <v>126</v>
      </c>
      <c r="C4" s="548"/>
      <c r="D4" s="548"/>
      <c r="E4" s="548"/>
    </row>
    <row r="5" spans="1:5" ht="18" customHeight="1">
      <c r="A5" s="265"/>
      <c r="B5" s="169" t="s">
        <v>223</v>
      </c>
      <c r="C5" s="169" t="s">
        <v>223</v>
      </c>
      <c r="D5" s="169" t="s">
        <v>223</v>
      </c>
      <c r="E5" s="169" t="s">
        <v>224</v>
      </c>
    </row>
    <row r="6" spans="1:5" ht="18" customHeight="1">
      <c r="A6" s="265"/>
      <c r="B6" s="169" t="s">
        <v>225</v>
      </c>
      <c r="C6" s="169" t="s">
        <v>226</v>
      </c>
      <c r="D6" s="169" t="s">
        <v>227</v>
      </c>
      <c r="E6" s="169" t="s">
        <v>228</v>
      </c>
    </row>
    <row r="7" spans="1:5" ht="18" customHeight="1">
      <c r="A7" s="265"/>
      <c r="B7" s="260" t="s">
        <v>212</v>
      </c>
      <c r="C7" s="260" t="s">
        <v>147</v>
      </c>
      <c r="D7" s="260" t="s">
        <v>147</v>
      </c>
      <c r="E7" s="260" t="s">
        <v>147</v>
      </c>
    </row>
    <row r="8" spans="1:5" ht="20.100000000000001" customHeight="1">
      <c r="A8" s="266"/>
      <c r="B8" s="169"/>
      <c r="C8" s="169"/>
      <c r="D8" s="169"/>
      <c r="E8" s="169"/>
    </row>
    <row r="9" spans="1:5" s="36" customFormat="1" ht="20.100000000000001" customHeight="1">
      <c r="A9" s="309" t="s">
        <v>261</v>
      </c>
      <c r="B9" s="134">
        <v>105.81</v>
      </c>
      <c r="C9" s="134">
        <v>76.209999999999994</v>
      </c>
      <c r="D9" s="134">
        <v>106.82</v>
      </c>
      <c r="E9" s="134">
        <v>106.79</v>
      </c>
    </row>
    <row r="10" spans="1:5" ht="20.100000000000001" customHeight="1">
      <c r="A10" s="103" t="s">
        <v>0</v>
      </c>
      <c r="B10" s="134">
        <v>91</v>
      </c>
      <c r="C10" s="134">
        <v>63.02</v>
      </c>
      <c r="D10" s="134">
        <v>75.099999999999994</v>
      </c>
      <c r="E10" s="134">
        <v>74.739999999999995</v>
      </c>
    </row>
    <row r="11" spans="1:5" ht="20.100000000000001" customHeight="1">
      <c r="A11" s="262" t="s">
        <v>213</v>
      </c>
      <c r="B11" s="136" t="s">
        <v>138</v>
      </c>
      <c r="C11" s="136" t="s">
        <v>138</v>
      </c>
      <c r="D11" s="136" t="s">
        <v>138</v>
      </c>
      <c r="E11" s="136" t="s">
        <v>138</v>
      </c>
    </row>
    <row r="12" spans="1:5" ht="20.100000000000001" customHeight="1">
      <c r="A12" s="262" t="s">
        <v>214</v>
      </c>
      <c r="B12" s="136" t="s">
        <v>138</v>
      </c>
      <c r="C12" s="136" t="s">
        <v>138</v>
      </c>
      <c r="D12" s="136" t="s">
        <v>138</v>
      </c>
      <c r="E12" s="136" t="s">
        <v>138</v>
      </c>
    </row>
    <row r="13" spans="1:5" ht="20.100000000000001" customHeight="1">
      <c r="A13" s="262" t="s">
        <v>215</v>
      </c>
      <c r="B13" s="136" t="s">
        <v>138</v>
      </c>
      <c r="C13" s="136" t="s">
        <v>138</v>
      </c>
      <c r="D13" s="136" t="s">
        <v>138</v>
      </c>
      <c r="E13" s="136" t="s">
        <v>138</v>
      </c>
    </row>
    <row r="14" spans="1:5" ht="20.100000000000001" customHeight="1">
      <c r="A14" s="262" t="s">
        <v>35</v>
      </c>
      <c r="B14" s="136">
        <v>91</v>
      </c>
      <c r="C14" s="136">
        <v>63.02</v>
      </c>
      <c r="D14" s="136">
        <v>75.099999999999994</v>
      </c>
      <c r="E14" s="136">
        <v>74.739999999999995</v>
      </c>
    </row>
    <row r="15" spans="1:5" ht="20.100000000000001" customHeight="1">
      <c r="A15" s="263" t="s">
        <v>218</v>
      </c>
      <c r="B15" s="136" t="s">
        <v>138</v>
      </c>
      <c r="C15" s="136" t="s">
        <v>138</v>
      </c>
      <c r="D15" s="136" t="s">
        <v>138</v>
      </c>
      <c r="E15" s="136" t="s">
        <v>138</v>
      </c>
    </row>
    <row r="16" spans="1:5" s="37" customFormat="1" ht="20.100000000000001" customHeight="1">
      <c r="A16" s="103" t="s">
        <v>36</v>
      </c>
      <c r="B16" s="134">
        <v>105.77</v>
      </c>
      <c r="C16" s="134">
        <v>75.930000000000007</v>
      </c>
      <c r="D16" s="134">
        <v>106.95</v>
      </c>
      <c r="E16" s="134">
        <v>106.87</v>
      </c>
    </row>
    <row r="17" spans="1:5" s="37" customFormat="1" ht="20.100000000000001" customHeight="1">
      <c r="A17" s="262" t="s">
        <v>37</v>
      </c>
      <c r="B17" s="136">
        <v>116.56</v>
      </c>
      <c r="C17" s="136">
        <v>117.53</v>
      </c>
      <c r="D17" s="136">
        <v>110.6</v>
      </c>
      <c r="E17" s="136">
        <v>116.98</v>
      </c>
    </row>
    <row r="18" spans="1:5" s="37" customFormat="1" ht="20.100000000000001" customHeight="1">
      <c r="A18" s="262" t="s">
        <v>216</v>
      </c>
      <c r="B18" s="136" t="s">
        <v>138</v>
      </c>
      <c r="C18" s="136" t="s">
        <v>138</v>
      </c>
      <c r="D18" s="136" t="s">
        <v>138</v>
      </c>
      <c r="E18" s="136" t="s">
        <v>138</v>
      </c>
    </row>
    <row r="19" spans="1:5" s="37" customFormat="1" ht="20.100000000000001" customHeight="1">
      <c r="A19" s="262" t="s">
        <v>217</v>
      </c>
      <c r="B19" s="136" t="s">
        <v>138</v>
      </c>
      <c r="C19" s="136" t="s">
        <v>138</v>
      </c>
      <c r="D19" s="136" t="s">
        <v>138</v>
      </c>
      <c r="E19" s="136" t="s">
        <v>138</v>
      </c>
    </row>
    <row r="20" spans="1:5" ht="20.100000000000001" customHeight="1">
      <c r="A20" s="262" t="s">
        <v>38</v>
      </c>
      <c r="B20" s="136">
        <v>120.83</v>
      </c>
      <c r="C20" s="136">
        <v>94.3</v>
      </c>
      <c r="D20" s="136">
        <v>113.73</v>
      </c>
      <c r="E20" s="136">
        <v>114.65</v>
      </c>
    </row>
    <row r="21" spans="1:5" ht="20.100000000000001" customHeight="1">
      <c r="A21" s="262" t="s">
        <v>39</v>
      </c>
      <c r="B21" s="136">
        <v>93.49</v>
      </c>
      <c r="C21" s="136">
        <v>70.37</v>
      </c>
      <c r="D21" s="136">
        <v>87.77</v>
      </c>
      <c r="E21" s="136">
        <v>107.44</v>
      </c>
    </row>
    <row r="22" spans="1:5" ht="20.100000000000001" customHeight="1">
      <c r="A22" s="262" t="s">
        <v>40</v>
      </c>
      <c r="B22" s="136">
        <v>109.08</v>
      </c>
      <c r="C22" s="136">
        <v>62.71</v>
      </c>
      <c r="D22" s="136">
        <v>82.15</v>
      </c>
      <c r="E22" s="136">
        <v>68.69</v>
      </c>
    </row>
    <row r="23" spans="1:5" ht="50.1" customHeight="1">
      <c r="A23" s="262" t="s">
        <v>41</v>
      </c>
      <c r="B23" s="136">
        <v>77.13</v>
      </c>
      <c r="C23" s="136">
        <v>52.4</v>
      </c>
      <c r="D23" s="136">
        <v>73.81</v>
      </c>
      <c r="E23" s="136">
        <v>78.72</v>
      </c>
    </row>
    <row r="24" spans="1:5" ht="20.100000000000001" customHeight="1">
      <c r="A24" s="262" t="s">
        <v>42</v>
      </c>
      <c r="B24" s="136">
        <v>144.5</v>
      </c>
      <c r="C24" s="136">
        <v>99.45</v>
      </c>
      <c r="D24" s="136">
        <v>82.06</v>
      </c>
      <c r="E24" s="136">
        <v>57.37</v>
      </c>
    </row>
    <row r="25" spans="1:5" ht="20.100000000000001" customHeight="1">
      <c r="A25" s="262" t="s">
        <v>43</v>
      </c>
      <c r="B25" s="136">
        <v>72.239999999999995</v>
      </c>
      <c r="C25" s="136">
        <v>65.510000000000005</v>
      </c>
      <c r="D25" s="136">
        <v>108.93</v>
      </c>
      <c r="E25" s="136">
        <v>99.68</v>
      </c>
    </row>
    <row r="26" spans="1:5" ht="20.100000000000001" customHeight="1">
      <c r="A26" s="262" t="s">
        <v>219</v>
      </c>
      <c r="B26" s="136" t="s">
        <v>138</v>
      </c>
      <c r="C26" s="136" t="s">
        <v>138</v>
      </c>
      <c r="D26" s="136" t="s">
        <v>138</v>
      </c>
      <c r="E26" s="136" t="s">
        <v>138</v>
      </c>
    </row>
    <row r="27" spans="1:5" ht="20.100000000000001" customHeight="1">
      <c r="A27" s="262" t="s">
        <v>44</v>
      </c>
      <c r="B27" s="136">
        <v>128.22</v>
      </c>
      <c r="C27" s="136">
        <v>56.01</v>
      </c>
      <c r="D27" s="136">
        <v>105.52</v>
      </c>
      <c r="E27" s="136">
        <v>90.43</v>
      </c>
    </row>
    <row r="28" spans="1:5" ht="20.100000000000001" customHeight="1">
      <c r="A28" s="262" t="s">
        <v>45</v>
      </c>
      <c r="B28" s="136">
        <v>126.44</v>
      </c>
      <c r="C28" s="136">
        <v>133.15</v>
      </c>
      <c r="D28" s="136">
        <v>125.78</v>
      </c>
      <c r="E28" s="136">
        <v>130.62</v>
      </c>
    </row>
    <row r="29" spans="1:5" ht="20.100000000000001" customHeight="1">
      <c r="A29" s="262" t="s">
        <v>46</v>
      </c>
      <c r="B29" s="136">
        <v>127.45</v>
      </c>
      <c r="C29" s="136">
        <v>107.9</v>
      </c>
      <c r="D29" s="136">
        <v>161.25</v>
      </c>
      <c r="E29" s="136">
        <v>149.97</v>
      </c>
    </row>
    <row r="30" spans="1:5" ht="35.1" customHeight="1">
      <c r="A30" s="262" t="s">
        <v>47</v>
      </c>
      <c r="B30" s="136">
        <v>88.29</v>
      </c>
      <c r="C30" s="136">
        <v>80.42</v>
      </c>
      <c r="D30" s="136">
        <v>84.25</v>
      </c>
      <c r="E30" s="136">
        <v>94.5</v>
      </c>
    </row>
    <row r="31" spans="1:5" ht="20.100000000000001" customHeight="1">
      <c r="A31" s="262" t="s">
        <v>48</v>
      </c>
      <c r="B31" s="136">
        <v>116.06</v>
      </c>
      <c r="C31" s="136">
        <v>100.6</v>
      </c>
      <c r="D31" s="136">
        <v>102.27</v>
      </c>
      <c r="E31" s="136">
        <v>104.16</v>
      </c>
    </row>
    <row r="32" spans="1:5" ht="35.1" customHeight="1">
      <c r="A32" s="262" t="s">
        <v>49</v>
      </c>
      <c r="B32" s="136">
        <v>94.21</v>
      </c>
      <c r="C32" s="136">
        <v>65.83</v>
      </c>
      <c r="D32" s="136">
        <v>93.26</v>
      </c>
      <c r="E32" s="136">
        <v>80.95</v>
      </c>
    </row>
    <row r="33" spans="1:5" ht="35.1" customHeight="1">
      <c r="A33" s="262" t="s">
        <v>50</v>
      </c>
      <c r="B33" s="136">
        <v>115.68</v>
      </c>
      <c r="C33" s="136">
        <v>82.86</v>
      </c>
      <c r="D33" s="136">
        <v>119.26</v>
      </c>
      <c r="E33" s="136">
        <v>117.14</v>
      </c>
    </row>
    <row r="34" spans="1:5" ht="20.100000000000001" customHeight="1">
      <c r="A34" s="262" t="s">
        <v>51</v>
      </c>
      <c r="B34" s="136">
        <v>137.57</v>
      </c>
      <c r="C34" s="136">
        <v>84.76</v>
      </c>
      <c r="D34" s="136">
        <v>97.39</v>
      </c>
      <c r="E34" s="136">
        <v>117.62</v>
      </c>
    </row>
    <row r="35" spans="1:5" ht="35.1" customHeight="1">
      <c r="A35" s="262" t="s">
        <v>52</v>
      </c>
      <c r="B35" s="136">
        <v>53.75</v>
      </c>
      <c r="C35" s="136">
        <v>47.65</v>
      </c>
      <c r="D35" s="136">
        <v>60.91</v>
      </c>
      <c r="E35" s="136">
        <v>52.82</v>
      </c>
    </row>
    <row r="36" spans="1:5" ht="20.100000000000001" customHeight="1">
      <c r="A36" s="262" t="s">
        <v>53</v>
      </c>
      <c r="B36" s="136">
        <v>99.48</v>
      </c>
      <c r="C36" s="136">
        <v>49.63</v>
      </c>
      <c r="D36" s="136">
        <v>105.37</v>
      </c>
      <c r="E36" s="136">
        <v>136.30000000000001</v>
      </c>
    </row>
    <row r="37" spans="1:5" ht="20.100000000000001" customHeight="1">
      <c r="A37" s="262" t="s">
        <v>54</v>
      </c>
      <c r="B37" s="136">
        <v>97.02</v>
      </c>
      <c r="C37" s="136">
        <v>73.53</v>
      </c>
      <c r="D37" s="136">
        <v>91.38</v>
      </c>
      <c r="E37" s="136">
        <v>78.83</v>
      </c>
    </row>
    <row r="38" spans="1:5" ht="20.100000000000001" customHeight="1">
      <c r="A38" s="262" t="s">
        <v>55</v>
      </c>
      <c r="B38" s="136">
        <v>60.75</v>
      </c>
      <c r="C38" s="136">
        <v>55.98</v>
      </c>
      <c r="D38" s="136">
        <v>59.33</v>
      </c>
      <c r="E38" s="136">
        <v>55.87</v>
      </c>
    </row>
    <row r="39" spans="1:5" ht="20.100000000000001" customHeight="1">
      <c r="A39" s="262" t="s">
        <v>56</v>
      </c>
      <c r="B39" s="136">
        <v>74.17</v>
      </c>
      <c r="C39" s="136">
        <v>65.77</v>
      </c>
      <c r="D39" s="136">
        <v>96.43</v>
      </c>
      <c r="E39" s="136">
        <v>99.7</v>
      </c>
    </row>
    <row r="40" spans="1:5" ht="20.100000000000001" customHeight="1">
      <c r="A40" s="267" t="s">
        <v>220</v>
      </c>
      <c r="B40" s="136" t="s">
        <v>138</v>
      </c>
      <c r="C40" s="136" t="s">
        <v>138</v>
      </c>
      <c r="D40" s="136" t="s">
        <v>138</v>
      </c>
      <c r="E40" s="136" t="s">
        <v>138</v>
      </c>
    </row>
    <row r="41" spans="1:5" ht="35.1" customHeight="1">
      <c r="A41" s="103" t="s">
        <v>57</v>
      </c>
      <c r="B41" s="134">
        <v>107.05</v>
      </c>
      <c r="C41" s="134">
        <v>94.6</v>
      </c>
      <c r="D41" s="134">
        <v>109.16</v>
      </c>
      <c r="E41" s="134">
        <v>114.01</v>
      </c>
    </row>
    <row r="42" spans="1:5" ht="35.1" customHeight="1">
      <c r="A42" s="103" t="s">
        <v>58</v>
      </c>
      <c r="B42" s="134">
        <v>115.07</v>
      </c>
      <c r="C42" s="134">
        <v>97.25</v>
      </c>
      <c r="D42" s="134">
        <v>88.55</v>
      </c>
      <c r="E42" s="134">
        <v>88.2</v>
      </c>
    </row>
    <row r="43" spans="1:5" ht="20.100000000000001" customHeight="1">
      <c r="A43" s="262" t="s">
        <v>59</v>
      </c>
      <c r="B43" s="136">
        <v>120.61</v>
      </c>
      <c r="C43" s="136">
        <v>98.63</v>
      </c>
      <c r="D43" s="136">
        <v>98.98</v>
      </c>
      <c r="E43" s="136">
        <v>97.81</v>
      </c>
    </row>
    <row r="44" spans="1:5" ht="20.100000000000001" customHeight="1">
      <c r="A44" s="262" t="s">
        <v>221</v>
      </c>
      <c r="B44" s="136" t="s">
        <v>138</v>
      </c>
      <c r="C44" s="136" t="s">
        <v>138</v>
      </c>
      <c r="D44" s="136" t="s">
        <v>138</v>
      </c>
      <c r="E44" s="136" t="s">
        <v>138</v>
      </c>
    </row>
    <row r="45" spans="1:5" ht="35.1" customHeight="1">
      <c r="A45" s="262" t="s">
        <v>60</v>
      </c>
      <c r="B45" s="136">
        <v>108.12</v>
      </c>
      <c r="C45" s="136">
        <v>95.61</v>
      </c>
      <c r="D45" s="136">
        <v>77.239999999999995</v>
      </c>
      <c r="E45" s="136">
        <v>77.22</v>
      </c>
    </row>
    <row r="46" spans="1:5" ht="35.1" customHeight="1">
      <c r="A46" s="262" t="s">
        <v>222</v>
      </c>
      <c r="B46" s="136" t="s">
        <v>138</v>
      </c>
      <c r="C46" s="136" t="s">
        <v>138</v>
      </c>
      <c r="D46" s="136" t="s">
        <v>138</v>
      </c>
      <c r="E46" s="136" t="s">
        <v>138</v>
      </c>
    </row>
    <row r="47" spans="1:5" ht="16.5" customHeight="1">
      <c r="A47" s="268"/>
      <c r="B47" s="268"/>
      <c r="C47" s="268"/>
      <c r="D47" s="268"/>
      <c r="E47" s="268"/>
    </row>
    <row r="48" spans="1:5" ht="16.5" customHeight="1">
      <c r="A48" s="268"/>
      <c r="B48" s="268"/>
      <c r="C48" s="268"/>
      <c r="D48" s="268"/>
      <c r="E48" s="268"/>
    </row>
  </sheetData>
  <mergeCells count="2">
    <mergeCell ref="A1:E1"/>
    <mergeCell ref="B4:E4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1.GRDP_HH</vt:lpstr>
      <vt:lpstr>2.SX Nong nghiep</vt:lpstr>
      <vt:lpstr>3.Cay hang nam</vt:lpstr>
      <vt:lpstr>4.Cay lau nam</vt:lpstr>
      <vt:lpstr>5.SP Chan nuoi</vt:lpstr>
      <vt:lpstr>6. Lam nghiep</vt:lpstr>
      <vt:lpstr>7. San luong thuy san</vt:lpstr>
      <vt:lpstr>8.IIPthang</vt:lpstr>
      <vt:lpstr>9. IIP Quy</vt:lpstr>
      <vt:lpstr>10.SPCN thang</vt:lpstr>
      <vt:lpstr>11. SPCN Quy</vt:lpstr>
      <vt:lpstr>12.VĐTTXH</vt:lpstr>
      <vt:lpstr>13.Von NSNN thang</vt:lpstr>
      <vt:lpstr>14.Von NSNN Quy</vt:lpstr>
      <vt:lpstr>15.DTBL thang</vt:lpstr>
      <vt:lpstr>16. DTBL quy</vt:lpstr>
      <vt:lpstr>17.DTLT thang</vt:lpstr>
      <vt:lpstr>18.DTLT quy</vt:lpstr>
      <vt:lpstr>19.CPI</vt:lpstr>
      <vt:lpstr>20.DTVT thang</vt:lpstr>
      <vt:lpstr>21.DTVT quy</vt:lpstr>
      <vt:lpstr>22.VT thang</vt:lpstr>
      <vt:lpstr>23.VT quy</vt:lpstr>
      <vt:lpstr>24.XHMT thang</vt:lpstr>
      <vt:lpstr>25.XHMT quy</vt:lpstr>
      <vt:lpstr>26.Thu NS</vt:lpstr>
      <vt:lpstr>27.Chi NS</vt:lpstr>
      <vt:lpstr>28.Dan so</vt:lpstr>
      <vt:lpstr>'8.IIPthang'!Print_Titles</vt:lpstr>
      <vt:lpstr>'9. IIP Quy'!Print_Titles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ts83dnk</cp:lastModifiedBy>
  <cp:lastPrinted>2020-12-29T01:00:25Z</cp:lastPrinted>
  <dcterms:created xsi:type="dcterms:W3CDTF">2018-08-01T13:07:17Z</dcterms:created>
  <dcterms:modified xsi:type="dcterms:W3CDTF">2020-12-29T01:31:46Z</dcterms:modified>
</cp:coreProperties>
</file>