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ành\Vụ Tổng hợp\Bao cao Tong hop KTXH\Bao cao tong hop nam 2023\So lieu\"/>
    </mc:Choice>
  </mc:AlternateContent>
  <xr:revisionPtr revIDLastSave="0" documentId="13_ncr:1_{C911565D-FE16-4691-8D51-4BE7BA788AA7}" xr6:coauthVersionLast="47" xr6:coauthVersionMax="47" xr10:uidLastSave="{00000000-0000-0000-0000-000000000000}"/>
  <bookViews>
    <workbookView xWindow="20370" yWindow="-1485" windowWidth="29040" windowHeight="15720" tabRatio="870" firstSheet="19" activeTab="27" xr2:uid="{00000000-000D-0000-FFFF-FFFF00000000}"/>
  </bookViews>
  <sheets>
    <sheet name="2.Nong nghiep" sheetId="62" r:id="rId1"/>
    <sheet name="3. SP chan nuoi" sheetId="69" r:id="rId2"/>
    <sheet name="4.Lam nghiep" sheetId="70" r:id="rId3"/>
    <sheet name="5.Thủy sản" sheetId="71" r:id="rId4"/>
    <sheet name="6.IIPthang" sheetId="55" r:id="rId5"/>
    <sheet name="7.IIPquy" sheetId="56" r:id="rId6"/>
    <sheet name="8.SPCNthang" sheetId="57" r:id="rId7"/>
    <sheet name="9.SPCNquy" sheetId="58" r:id="rId8"/>
    <sheet name="10.Doanh nghiep" sheetId="75" r:id="rId9"/>
    <sheet name="11.Tong muc" sheetId="74" r:id="rId10"/>
    <sheet name="12. Tong muc quy" sheetId="79" r:id="rId11"/>
    <sheet name="13.DTBLthang" sheetId="21" r:id="rId12"/>
    <sheet name="14.DTBLquy" sheetId="48" r:id="rId13"/>
    <sheet name="15.DT van tai" sheetId="52" r:id="rId14"/>
    <sheet name="16. DT Vtai quy" sheetId="53" r:id="rId15"/>
    <sheet name="17.Vantaithang" sheetId="47" r:id="rId16"/>
    <sheet name="18.Vantaiquy" sheetId="33" r:id="rId17"/>
    <sheet name="19. Nhap khau" sheetId="77" r:id="rId18"/>
    <sheet name="20. Xuatkhau" sheetId="78" r:id="rId19"/>
    <sheet name="21.Thu NS" sheetId="73" r:id="rId20"/>
    <sheet name="22. Chi NS" sheetId="72" r:id="rId21"/>
    <sheet name="23.Ngan hang" sheetId="80" r:id="rId22"/>
    <sheet name="24.VĐTTXH" sheetId="59" r:id="rId23"/>
    <sheet name="25.VonNSNNthang" sheetId="60" r:id="rId24"/>
    <sheet name="26.VonNSNNquy" sheetId="61" r:id="rId25"/>
    <sheet name="27.Thu hut dau tu" sheetId="76" r:id="rId26"/>
    <sheet name="28.CPI" sheetId="26" r:id="rId27"/>
    <sheet name="29.XHMT" sheetId="39" r:id="rId28"/>
  </sheets>
  <definedNames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0" hidden="1">{"'TDTGT (theo Dphuong)'!$A$4:$F$75"}</definedName>
    <definedName name="_________h1" localSheetId="19" hidden="1">{"'TDTGT (theo Dphuong)'!$A$4:$F$75"}</definedName>
    <definedName name="_________h1" localSheetId="22" hidden="1">{"'TDTGT (theo Dphuong)'!$A$4:$F$75"}</definedName>
    <definedName name="_________h1" localSheetId="23" hidden="1">{"'TDTGT (theo Dphuong)'!$A$4:$F$75"}</definedName>
    <definedName name="_________h1" localSheetId="24" hidden="1">{"'TDTGT (theo Dphuong)'!$A$4:$F$75"}</definedName>
    <definedName name="_________h1" localSheetId="26" hidden="1">{"'TDTGT (theo Dphuong)'!$A$4:$F$75"}</definedName>
    <definedName name="_________h1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0" hidden="1">{"'TDTGT (theo Dphuong)'!$A$4:$F$75"}</definedName>
    <definedName name="________h1" localSheetId="19" hidden="1">{"'TDTGT (theo Dphuong)'!$A$4:$F$75"}</definedName>
    <definedName name="________h1" localSheetId="22" hidden="1">{"'TDTGT (theo Dphuong)'!$A$4:$F$75"}</definedName>
    <definedName name="________h1" localSheetId="23" hidden="1">{"'TDTGT (theo Dphuong)'!$A$4:$F$75"}</definedName>
    <definedName name="________h1" localSheetId="24" hidden="1">{"'TDTGT (theo Dphuong)'!$A$4:$F$75"}</definedName>
    <definedName name="________h1" localSheetId="26" hidden="1">{"'TDTGT (theo Dphuong)'!$A$4:$F$75"}</definedName>
    <definedName name="________h1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0" hidden="1">{"'TDTGT (theo Dphuong)'!$A$4:$F$75"}</definedName>
    <definedName name="_______h1" localSheetId="19" hidden="1">{"'TDTGT (theo Dphuong)'!$A$4:$F$75"}</definedName>
    <definedName name="_______h1" localSheetId="22" hidden="1">{"'TDTGT (theo Dphuong)'!$A$4:$F$75"}</definedName>
    <definedName name="_______h1" localSheetId="23" hidden="1">{"'TDTGT (theo Dphuong)'!$A$4:$F$75"}</definedName>
    <definedName name="_______h1" localSheetId="24" hidden="1">{"'TDTGT (theo Dphuong)'!$A$4:$F$75"}</definedName>
    <definedName name="_______h1" localSheetId="26" hidden="1">{"'TDTGT (theo Dphuong)'!$A$4:$F$75"}</definedName>
    <definedName name="_______h1" hidden="1">{"'TDTGT (theo Dphuong)'!$A$4:$F$75"}</definedName>
    <definedName name="______B5" localSheetId="11" hidden="1">{#N/A,#N/A,FALSE,"Chung"}</definedName>
    <definedName name="______B5" localSheetId="12" hidden="1">{#N/A,#N/A,FALSE,"Chung"}</definedName>
    <definedName name="______B5" localSheetId="0" hidden="1">{#N/A,#N/A,FALSE,"Chung"}</definedName>
    <definedName name="______B5" localSheetId="19" hidden="1">{#N/A,#N/A,FALSE,"Chung"}</definedName>
    <definedName name="______B5" localSheetId="22" hidden="1">{#N/A,#N/A,FALSE,"Chung"}</definedName>
    <definedName name="______B5" localSheetId="23" hidden="1">{#N/A,#N/A,FALSE,"Chung"}</definedName>
    <definedName name="______B5" localSheetId="24" hidden="1">{#N/A,#N/A,FALSE,"Chung"}</definedName>
    <definedName name="______B5" localSheetId="26" hidden="1">{#N/A,#N/A,FALSE,"Chung"}</definedName>
    <definedName name="______B5" hidden="1">{#N/A,#N/A,FALSE,"Chung"}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0" hidden="1">{"'TDTGT (theo Dphuong)'!$A$4:$F$75"}</definedName>
    <definedName name="______h1" localSheetId="19" hidden="1">{"'TDTGT (theo Dphuong)'!$A$4:$F$75"}</definedName>
    <definedName name="______h1" localSheetId="22" hidden="1">{"'TDTGT (theo Dphuong)'!$A$4:$F$75"}</definedName>
    <definedName name="______h1" localSheetId="23" hidden="1">{"'TDTGT (theo Dphuong)'!$A$4:$F$75"}</definedName>
    <definedName name="______h1" localSheetId="24" hidden="1">{"'TDTGT (theo Dphuong)'!$A$4:$F$75"}</definedName>
    <definedName name="______h1" localSheetId="26" hidden="1">{"'TDTGT (theo Dphuong)'!$A$4:$F$75"}</definedName>
    <definedName name="______h1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0" hidden="1">{"'TDTGT (theo Dphuong)'!$A$4:$F$75"}</definedName>
    <definedName name="______h2" localSheetId="19" hidden="1">{"'TDTGT (theo Dphuong)'!$A$4:$F$75"}</definedName>
    <definedName name="______h2" localSheetId="22" hidden="1">{"'TDTGT (theo Dphuong)'!$A$4:$F$75"}</definedName>
    <definedName name="______h2" localSheetId="23" hidden="1">{"'TDTGT (theo Dphuong)'!$A$4:$F$75"}</definedName>
    <definedName name="______h2" localSheetId="24" hidden="1">{"'TDTGT (theo Dphuong)'!$A$4:$F$75"}</definedName>
    <definedName name="______h2" localSheetId="26" hidden="1">{"'TDTGT (theo Dphuong)'!$A$4:$F$75"}</definedName>
    <definedName name="______h2" hidden="1">{"'TDTGT (theo Dphuong)'!$A$4:$F$75"}</definedName>
    <definedName name="_____B5" localSheetId="11" hidden="1">{#N/A,#N/A,FALSE,"Chung"}</definedName>
    <definedName name="_____B5" localSheetId="12" hidden="1">{#N/A,#N/A,FALSE,"Chung"}</definedName>
    <definedName name="_____B5" localSheetId="0" hidden="1">{#N/A,#N/A,FALSE,"Chung"}</definedName>
    <definedName name="_____B5" localSheetId="19" hidden="1">{#N/A,#N/A,FALSE,"Chung"}</definedName>
    <definedName name="_____B5" localSheetId="22" hidden="1">{#N/A,#N/A,FALSE,"Chung"}</definedName>
    <definedName name="_____B5" localSheetId="23" hidden="1">{#N/A,#N/A,FALSE,"Chung"}</definedName>
    <definedName name="_____B5" localSheetId="24" hidden="1">{#N/A,#N/A,FALSE,"Chung"}</definedName>
    <definedName name="_____B5" localSheetId="26" hidden="1">{#N/A,#N/A,FALSE,"Chung"}</definedName>
    <definedName name="_____B5" hidden="1">{#N/A,#N/A,FALSE,"Chung"}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0" hidden="1">{"'TDTGT (theo Dphuong)'!$A$4:$F$75"}</definedName>
    <definedName name="_____h1" localSheetId="19" hidden="1">{"'TDTGT (theo Dphuong)'!$A$4:$F$75"}</definedName>
    <definedName name="_____h1" localSheetId="22" hidden="1">{"'TDTGT (theo Dphuong)'!$A$4:$F$75"}</definedName>
    <definedName name="_____h1" localSheetId="23" hidden="1">{"'TDTGT (theo Dphuong)'!$A$4:$F$75"}</definedName>
    <definedName name="_____h1" localSheetId="24" hidden="1">{"'TDTGT (theo Dphuong)'!$A$4:$F$75"}</definedName>
    <definedName name="_____h1" localSheetId="26" hidden="1">{"'TDTGT (theo Dphuong)'!$A$4:$F$75"}</definedName>
    <definedName name="_____h1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0" hidden="1">{"'TDTGT (theo Dphuong)'!$A$4:$F$75"}</definedName>
    <definedName name="_____h2" localSheetId="19" hidden="1">{"'TDTGT (theo Dphuong)'!$A$4:$F$75"}</definedName>
    <definedName name="_____h2" localSheetId="22" hidden="1">{"'TDTGT (theo Dphuong)'!$A$4:$F$75"}</definedName>
    <definedName name="_____h2" localSheetId="23" hidden="1">{"'TDTGT (theo Dphuong)'!$A$4:$F$75"}</definedName>
    <definedName name="_____h2" localSheetId="24" hidden="1">{"'TDTGT (theo Dphuong)'!$A$4:$F$75"}</definedName>
    <definedName name="_____h2" localSheetId="26" hidden="1">{"'TDTGT (theo Dphuong)'!$A$4:$F$75"}</definedName>
    <definedName name="_____h2" hidden="1">{"'TDTGT (theo Dphuong)'!$A$4:$F$75"}</definedName>
    <definedName name="____B5" localSheetId="11" hidden="1">{#N/A,#N/A,FALSE,"Chung"}</definedName>
    <definedName name="____B5" localSheetId="12" hidden="1">{#N/A,#N/A,FALSE,"Chung"}</definedName>
    <definedName name="____B5" localSheetId="0" hidden="1">{#N/A,#N/A,FALSE,"Chung"}</definedName>
    <definedName name="____B5" localSheetId="19" hidden="1">{#N/A,#N/A,FALSE,"Chung"}</definedName>
    <definedName name="____B5" localSheetId="22" hidden="1">{#N/A,#N/A,FALSE,"Chung"}</definedName>
    <definedName name="____B5" localSheetId="23" hidden="1">{#N/A,#N/A,FALSE,"Chung"}</definedName>
    <definedName name="____B5" localSheetId="24" hidden="1">{#N/A,#N/A,FALSE,"Chung"}</definedName>
    <definedName name="____B5" localSheetId="26" hidden="1">{#N/A,#N/A,FALSE,"Chung"}</definedName>
    <definedName name="____B5" hidden="1">{#N/A,#N/A,FALSE,"Chung"}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0" hidden="1">{"'TDTGT (theo Dphuong)'!$A$4:$F$75"}</definedName>
    <definedName name="____h1" localSheetId="19" hidden="1">{"'TDTGT (theo Dphuong)'!$A$4:$F$75"}</definedName>
    <definedName name="____h1" localSheetId="22" hidden="1">{"'TDTGT (theo Dphuong)'!$A$4:$F$75"}</definedName>
    <definedName name="____h1" localSheetId="23" hidden="1">{"'TDTGT (theo Dphuong)'!$A$4:$F$75"}</definedName>
    <definedName name="____h1" localSheetId="24" hidden="1">{"'TDTGT (theo Dphuong)'!$A$4:$F$75"}</definedName>
    <definedName name="____h1" localSheetId="26" hidden="1">{"'TDTGT (theo Dphuong)'!$A$4:$F$75"}</definedName>
    <definedName name="____h1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0" hidden="1">{"'TDTGT (theo Dphuong)'!$A$4:$F$75"}</definedName>
    <definedName name="____h2" localSheetId="19" hidden="1">{"'TDTGT (theo Dphuong)'!$A$4:$F$75"}</definedName>
    <definedName name="____h2" localSheetId="22" hidden="1">{"'TDTGT (theo Dphuong)'!$A$4:$F$75"}</definedName>
    <definedName name="____h2" localSheetId="23" hidden="1">{"'TDTGT (theo Dphuong)'!$A$4:$F$75"}</definedName>
    <definedName name="____h2" localSheetId="24" hidden="1">{"'TDTGT (theo Dphuong)'!$A$4:$F$75"}</definedName>
    <definedName name="____h2" localSheetId="26" hidden="1">{"'TDTGT (theo Dphuong)'!$A$4:$F$75"}</definedName>
    <definedName name="____h2" hidden="1">{"'TDTGT (theo Dphuong)'!$A$4:$F$75"}</definedName>
    <definedName name="___B5" localSheetId="11" hidden="1">{#N/A,#N/A,FALSE,"Chung"}</definedName>
    <definedName name="___B5" localSheetId="12" hidden="1">{#N/A,#N/A,FALSE,"Chung"}</definedName>
    <definedName name="___B5" localSheetId="0" hidden="1">{#N/A,#N/A,FALSE,"Chung"}</definedName>
    <definedName name="___B5" localSheetId="19" hidden="1">{#N/A,#N/A,FALSE,"Chung"}</definedName>
    <definedName name="___B5" localSheetId="22" hidden="1">{#N/A,#N/A,FALSE,"Chung"}</definedName>
    <definedName name="___B5" localSheetId="23" hidden="1">{#N/A,#N/A,FALSE,"Chung"}</definedName>
    <definedName name="___B5" localSheetId="24" hidden="1">{#N/A,#N/A,FALSE,"Chung"}</definedName>
    <definedName name="___B5" localSheetId="26" hidden="1">{#N/A,#N/A,FALSE,"Chung"}</definedName>
    <definedName name="___B5" hidden="1">{#N/A,#N/A,FALSE,"Chung"}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0" hidden="1">{"'TDTGT (theo Dphuong)'!$A$4:$F$75"}</definedName>
    <definedName name="___h1" localSheetId="19" hidden="1">{"'TDTGT (theo Dphuong)'!$A$4:$F$75"}</definedName>
    <definedName name="___h1" localSheetId="22" hidden="1">{"'TDTGT (theo Dphuong)'!$A$4:$F$75"}</definedName>
    <definedName name="___h1" localSheetId="23" hidden="1">{"'TDTGT (theo Dphuong)'!$A$4:$F$75"}</definedName>
    <definedName name="___h1" localSheetId="24" hidden="1">{"'TDTGT (theo Dphuong)'!$A$4:$F$75"}</definedName>
    <definedName name="___h1" localSheetId="26" hidden="1">{"'TDTGT (theo Dphuong)'!$A$4:$F$75"}</definedName>
    <definedName name="___h1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0" hidden="1">{"'TDTGT (theo Dphuong)'!$A$4:$F$75"}</definedName>
    <definedName name="___h2" localSheetId="19" hidden="1">{"'TDTGT (theo Dphuong)'!$A$4:$F$75"}</definedName>
    <definedName name="___h2" localSheetId="22" hidden="1">{"'TDTGT (theo Dphuong)'!$A$4:$F$75"}</definedName>
    <definedName name="___h2" localSheetId="23" hidden="1">{"'TDTGT (theo Dphuong)'!$A$4:$F$75"}</definedName>
    <definedName name="___h2" localSheetId="24" hidden="1">{"'TDTGT (theo Dphuong)'!$A$4:$F$75"}</definedName>
    <definedName name="___h2" localSheetId="26" hidden="1">{"'TDTGT (theo Dphuong)'!$A$4:$F$75"}</definedName>
    <definedName name="___h2" hidden="1">{"'TDTGT (theo Dphuong)'!$A$4:$F$75"}</definedName>
    <definedName name="__B5" localSheetId="11" hidden="1">{#N/A,#N/A,FALSE,"Chung"}</definedName>
    <definedName name="__B5" localSheetId="12" hidden="1">{#N/A,#N/A,FALSE,"Chung"}</definedName>
    <definedName name="__B5" localSheetId="0" hidden="1">{#N/A,#N/A,FALSE,"Chung"}</definedName>
    <definedName name="__B5" localSheetId="19" hidden="1">{#N/A,#N/A,FALSE,"Chung"}</definedName>
    <definedName name="__B5" localSheetId="22" hidden="1">{#N/A,#N/A,FALSE,"Chung"}</definedName>
    <definedName name="__B5" localSheetId="23" hidden="1">{#N/A,#N/A,FALSE,"Chung"}</definedName>
    <definedName name="__B5" localSheetId="24" hidden="1">{#N/A,#N/A,FALSE,"Chung"}</definedName>
    <definedName name="__B5" localSheetId="26" hidden="1">{#N/A,#N/A,FALSE,"Chung"}</definedName>
    <definedName name="__B5" hidden="1">{#N/A,#N/A,FALSE,"Chung"}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0" hidden="1">{"'TDTGT (theo Dphuong)'!$A$4:$F$75"}</definedName>
    <definedName name="__h1" localSheetId="19" hidden="1">{"'TDTGT (theo Dphuong)'!$A$4:$F$75"}</definedName>
    <definedName name="__h1" localSheetId="22" hidden="1">{"'TDTGT (theo Dphuong)'!$A$4:$F$75"}</definedName>
    <definedName name="__h1" localSheetId="23" hidden="1">{"'TDTGT (theo Dphuong)'!$A$4:$F$75"}</definedName>
    <definedName name="__h1" localSheetId="24" hidden="1">{"'TDTGT (theo Dphuong)'!$A$4:$F$75"}</definedName>
    <definedName name="__h1" localSheetId="26" hidden="1">{"'TDTGT (theo Dphuong)'!$A$4:$F$75"}</definedName>
    <definedName name="__h1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0" hidden="1">{"'TDTGT (theo Dphuong)'!$A$4:$F$75"}</definedName>
    <definedName name="__h2" localSheetId="19" hidden="1">{"'TDTGT (theo Dphuong)'!$A$4:$F$75"}</definedName>
    <definedName name="__h2" localSheetId="22" hidden="1">{"'TDTGT (theo Dphuong)'!$A$4:$F$75"}</definedName>
    <definedName name="__h2" localSheetId="23" hidden="1">{"'TDTGT (theo Dphuong)'!$A$4:$F$75"}</definedName>
    <definedName name="__h2" localSheetId="24" hidden="1">{"'TDTGT (theo Dphuong)'!$A$4:$F$75"}</definedName>
    <definedName name="__h2" localSheetId="26" hidden="1">{"'TDTGT (theo Dphuong)'!$A$4:$F$75"}</definedName>
    <definedName name="__h2" hidden="1">{"'TDTGT (theo Dphuong)'!$A$4:$F$75"}</definedName>
    <definedName name="_B5" localSheetId="11" hidden="1">{#N/A,#N/A,FALSE,"Chung"}</definedName>
    <definedName name="_B5" localSheetId="12" hidden="1">{#N/A,#N/A,FALSE,"Chung"}</definedName>
    <definedName name="_B5" localSheetId="0" hidden="1">{#N/A,#N/A,FALSE,"Chung"}</definedName>
    <definedName name="_B5" localSheetId="19" hidden="1">{#N/A,#N/A,FALSE,"Chung"}</definedName>
    <definedName name="_B5" localSheetId="22" hidden="1">{#N/A,#N/A,FALSE,"Chung"}</definedName>
    <definedName name="_B5" localSheetId="23" hidden="1">{#N/A,#N/A,FALSE,"Chung"}</definedName>
    <definedName name="_B5" localSheetId="24" hidden="1">{#N/A,#N/A,FALSE,"Chung"}</definedName>
    <definedName name="_B5" localSheetId="26" hidden="1">{#N/A,#N/A,FALSE,"Chung"}</definedName>
    <definedName name="_B5" hidden="1">{#N/A,#N/A,FALSE,"Chung"}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0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6" hidden="1">#REF!</definedName>
    <definedName name="_Fill" localSheetId="5" hidden="1">#REF!</definedName>
    <definedName name="_Fill" localSheetId="7" hidden="1">#REF!</definedName>
    <definedName name="_Fill" hidden="1">#REF!</definedName>
    <definedName name="_xlnm._FilterDatabase" localSheetId="8" hidden="1">'10.Doanh nghiep'!$I$7:$J$24</definedName>
    <definedName name="_h1" localSheetId="11" hidden="1">{"'TDTGT (theo Dphuong)'!$A$4:$F$75"}</definedName>
    <definedName name="_h1" localSheetId="12" hidden="1">{"'TDTGT (theo Dphuong)'!$A$4:$F$75"}</definedName>
    <definedName name="_h1" localSheetId="0" hidden="1">{"'TDTGT (theo Dphuong)'!$A$4:$F$75"}</definedName>
    <definedName name="_h1" localSheetId="19" hidden="1">{"'TDTGT (theo Dphuong)'!$A$4:$F$75"}</definedName>
    <definedName name="_h1" localSheetId="22" hidden="1">{"'TDTGT (theo Dphuong)'!$A$4:$F$75"}</definedName>
    <definedName name="_h1" localSheetId="23" hidden="1">{"'TDTGT (theo Dphuong)'!$A$4:$F$75"}</definedName>
    <definedName name="_h1" localSheetId="24" hidden="1">{"'TDTGT (theo Dphuong)'!$A$4:$F$75"}</definedName>
    <definedName name="_h1" localSheetId="26" hidden="1">{"'TDTGT (theo Dphuong)'!$A$4:$F$75"}</definedName>
    <definedName name="_h1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0" hidden="1">{"'TDTGT (theo Dphuong)'!$A$4:$F$75"}</definedName>
    <definedName name="_h2" localSheetId="19" hidden="1">{"'TDTGT (theo Dphuong)'!$A$4:$F$75"}</definedName>
    <definedName name="_h2" localSheetId="22" hidden="1">{"'TDTGT (theo Dphuong)'!$A$4:$F$75"}</definedName>
    <definedName name="_h2" localSheetId="23" hidden="1">{"'TDTGT (theo Dphuong)'!$A$4:$F$75"}</definedName>
    <definedName name="_h2" localSheetId="24" hidden="1">{"'TDTGT (theo Dphuong)'!$A$4:$F$75"}</definedName>
    <definedName name="_h2" localSheetId="26" hidden="1">{"'TDTGT (theo Dphuong)'!$A$4:$F$75"}</definedName>
    <definedName name="_h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0" hidden="1">{"'TDTGT (theo Dphuong)'!$A$4:$F$75"}</definedName>
    <definedName name="abc" localSheetId="19" hidden="1">{"'TDTGT (theo Dphuong)'!$A$4:$F$75"}</definedName>
    <definedName name="abc" localSheetId="22" hidden="1">{"'TDTGT (theo Dphuong)'!$A$4:$F$75"}</definedName>
    <definedName name="abc" localSheetId="23" hidden="1">{"'TDTGT (theo Dphuong)'!$A$4:$F$75"}</definedName>
    <definedName name="abc" localSheetId="24" hidden="1">{"'TDTGT (theo Dphuong)'!$A$4:$F$75"}</definedName>
    <definedName name="abc" localSheetId="26" hidden="1">{"'TDTGT (theo Dphuong)'!$A$4:$F$75"}</definedName>
    <definedName name="abc" hidden="1">{"'TDTGT (theo Dphuong)'!$A$4:$F$75"}</definedName>
    <definedName name="adsf" localSheetId="11">#REF!</definedName>
    <definedName name="adsf" localSheetId="12">#REF!</definedName>
    <definedName name="adsf" localSheetId="15">#REF!</definedName>
    <definedName name="adsf" localSheetId="0">#REF!</definedName>
    <definedName name="adsf" localSheetId="24">#REF!</definedName>
    <definedName name="adsf" localSheetId="26">#REF!</definedName>
    <definedName name="adsf" localSheetId="5">#REF!</definedName>
    <definedName name="adsf" localSheetId="7">#REF!</definedName>
    <definedName name="adsf">#REF!</definedName>
    <definedName name="anpha" localSheetId="11">#REF!</definedName>
    <definedName name="anpha" localSheetId="12">#REF!</definedName>
    <definedName name="anpha" localSheetId="15">#REF!</definedName>
    <definedName name="anpha" localSheetId="0">#REF!</definedName>
    <definedName name="anpha" localSheetId="22">#REF!</definedName>
    <definedName name="anpha" localSheetId="23">#REF!</definedName>
    <definedName name="anpha" localSheetId="24">#REF!</definedName>
    <definedName name="anpha" localSheetId="26">#REF!</definedName>
    <definedName name="anpha" localSheetId="5">#REF!</definedName>
    <definedName name="anpha" localSheetId="7">#REF!</definedName>
    <definedName name="anpha">#REF!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0" hidden="1">{"'TDTGT (theo Dphuong)'!$A$4:$F$75"}</definedName>
    <definedName name="B5new" localSheetId="19" hidden="1">{"'TDTGT (theo Dphuong)'!$A$4:$F$75"}</definedName>
    <definedName name="B5new" localSheetId="22" hidden="1">{"'TDTGT (theo Dphuong)'!$A$4:$F$75"}</definedName>
    <definedName name="B5new" localSheetId="23" hidden="1">{"'TDTGT (theo Dphuong)'!$A$4:$F$75"}</definedName>
    <definedName name="B5new" localSheetId="24" hidden="1">{"'TDTGT (theo Dphuong)'!$A$4:$F$75"}</definedName>
    <definedName name="B5new" localSheetId="26" hidden="1">{"'TDTGT (theo Dphuong)'!$A$4:$F$75"}</definedName>
    <definedName name="B5new" hidden="1">{"'TDTGT (theo Dphuong)'!$A$4:$F$75"}</definedName>
    <definedName name="beta" localSheetId="11">#REF!</definedName>
    <definedName name="beta" localSheetId="12">#REF!</definedName>
    <definedName name="beta" localSheetId="15">#REF!</definedName>
    <definedName name="beta" localSheetId="0">#REF!</definedName>
    <definedName name="beta" localSheetId="24">#REF!</definedName>
    <definedName name="beta" localSheetId="26">#REF!</definedName>
    <definedName name="beta" localSheetId="5">#REF!</definedName>
    <definedName name="beta" localSheetId="7">#REF!</definedName>
    <definedName name="beta">#REF!</definedName>
    <definedName name="BT" localSheetId="11">#REF!</definedName>
    <definedName name="BT" localSheetId="12">#REF!</definedName>
    <definedName name="BT" localSheetId="15">#REF!</definedName>
    <definedName name="BT" localSheetId="0">#REF!</definedName>
    <definedName name="BT" localSheetId="22">#REF!</definedName>
    <definedName name="BT" localSheetId="23">#REF!</definedName>
    <definedName name="BT" localSheetId="24">#REF!</definedName>
    <definedName name="BT" localSheetId="26">#REF!</definedName>
    <definedName name="BT" localSheetId="5">#REF!</definedName>
    <definedName name="BT" localSheetId="7">#REF!</definedName>
    <definedName name="BT">#REF!</definedName>
    <definedName name="bv" localSheetId="11">#REF!</definedName>
    <definedName name="bv" localSheetId="12">#REF!</definedName>
    <definedName name="bv" localSheetId="15">#REF!</definedName>
    <definedName name="bv" localSheetId="0">#REF!</definedName>
    <definedName name="bv" localSheetId="22">#REF!</definedName>
    <definedName name="bv" localSheetId="23">#REF!</definedName>
    <definedName name="bv" localSheetId="24">#REF!</definedName>
    <definedName name="bv" localSheetId="26">#REF!</definedName>
    <definedName name="bv" localSheetId="5">#REF!</definedName>
    <definedName name="bv" localSheetId="7">#REF!</definedName>
    <definedName name="bv">#REF!</definedName>
    <definedName name="CS_10" localSheetId="11">#REF!</definedName>
    <definedName name="CS_10" localSheetId="12">#REF!</definedName>
    <definedName name="CS_10" localSheetId="15">#REF!</definedName>
    <definedName name="CS_10" localSheetId="0">#REF!</definedName>
    <definedName name="CS_10" localSheetId="22">#REF!</definedName>
    <definedName name="CS_10" localSheetId="23">#REF!</definedName>
    <definedName name="CS_10" localSheetId="24">#REF!</definedName>
    <definedName name="CS_10" localSheetId="26">#REF!</definedName>
    <definedName name="CS_10" localSheetId="5">#REF!</definedName>
    <definedName name="CS_10" localSheetId="7">#REF!</definedName>
    <definedName name="CS_10">#REF!</definedName>
    <definedName name="CS_100" localSheetId="11">#REF!</definedName>
    <definedName name="CS_100" localSheetId="12">#REF!</definedName>
    <definedName name="CS_100" localSheetId="15">#REF!</definedName>
    <definedName name="CS_100" localSheetId="0">#REF!</definedName>
    <definedName name="CS_100" localSheetId="22">#REF!</definedName>
    <definedName name="CS_100" localSheetId="23">#REF!</definedName>
    <definedName name="CS_100" localSheetId="24">#REF!</definedName>
    <definedName name="CS_100" localSheetId="26">#REF!</definedName>
    <definedName name="CS_100" localSheetId="5">#REF!</definedName>
    <definedName name="CS_100" localSheetId="7">#REF!</definedName>
    <definedName name="CS_100">#REF!</definedName>
    <definedName name="CS_10S" localSheetId="11">#REF!</definedName>
    <definedName name="CS_10S" localSheetId="12">#REF!</definedName>
    <definedName name="CS_10S" localSheetId="15">#REF!</definedName>
    <definedName name="CS_10S" localSheetId="0">#REF!</definedName>
    <definedName name="CS_10S" localSheetId="22">#REF!</definedName>
    <definedName name="CS_10S" localSheetId="23">#REF!</definedName>
    <definedName name="CS_10S" localSheetId="24">#REF!</definedName>
    <definedName name="CS_10S" localSheetId="26">#REF!</definedName>
    <definedName name="CS_10S" localSheetId="5">#REF!</definedName>
    <definedName name="CS_10S" localSheetId="7">#REF!</definedName>
    <definedName name="CS_10S">#REF!</definedName>
    <definedName name="CS_120" localSheetId="11">#REF!</definedName>
    <definedName name="CS_120" localSheetId="12">#REF!</definedName>
    <definedName name="CS_120" localSheetId="15">#REF!</definedName>
    <definedName name="CS_120" localSheetId="0">#REF!</definedName>
    <definedName name="CS_120" localSheetId="22">#REF!</definedName>
    <definedName name="CS_120" localSheetId="23">#REF!</definedName>
    <definedName name="CS_120" localSheetId="24">#REF!</definedName>
    <definedName name="CS_120" localSheetId="26">#REF!</definedName>
    <definedName name="CS_120" localSheetId="5">#REF!</definedName>
    <definedName name="CS_120" localSheetId="7">#REF!</definedName>
    <definedName name="CS_120">#REF!</definedName>
    <definedName name="CS_140" localSheetId="11">#REF!</definedName>
    <definedName name="CS_140" localSheetId="12">#REF!</definedName>
    <definedName name="CS_140" localSheetId="15">#REF!</definedName>
    <definedName name="CS_140" localSheetId="0">#REF!</definedName>
    <definedName name="CS_140" localSheetId="22">#REF!</definedName>
    <definedName name="CS_140" localSheetId="23">#REF!</definedName>
    <definedName name="CS_140" localSheetId="24">#REF!</definedName>
    <definedName name="CS_140" localSheetId="26">#REF!</definedName>
    <definedName name="CS_140" localSheetId="5">#REF!</definedName>
    <definedName name="CS_140" localSheetId="7">#REF!</definedName>
    <definedName name="CS_140">#REF!</definedName>
    <definedName name="CS_160" localSheetId="11">#REF!</definedName>
    <definedName name="CS_160" localSheetId="12">#REF!</definedName>
    <definedName name="CS_160" localSheetId="15">#REF!</definedName>
    <definedName name="CS_160" localSheetId="0">#REF!</definedName>
    <definedName name="CS_160" localSheetId="22">#REF!</definedName>
    <definedName name="CS_160" localSheetId="23">#REF!</definedName>
    <definedName name="CS_160" localSheetId="24">#REF!</definedName>
    <definedName name="CS_160" localSheetId="26">#REF!</definedName>
    <definedName name="CS_160" localSheetId="5">#REF!</definedName>
    <definedName name="CS_160" localSheetId="7">#REF!</definedName>
    <definedName name="CS_160">#REF!</definedName>
    <definedName name="CS_20" localSheetId="11">#REF!</definedName>
    <definedName name="CS_20" localSheetId="12">#REF!</definedName>
    <definedName name="CS_20" localSheetId="15">#REF!</definedName>
    <definedName name="CS_20" localSheetId="0">#REF!</definedName>
    <definedName name="CS_20" localSheetId="22">#REF!</definedName>
    <definedName name="CS_20" localSheetId="23">#REF!</definedName>
    <definedName name="CS_20" localSheetId="24">#REF!</definedName>
    <definedName name="CS_20" localSheetId="26">#REF!</definedName>
    <definedName name="CS_20" localSheetId="5">#REF!</definedName>
    <definedName name="CS_20" localSheetId="7">#REF!</definedName>
    <definedName name="CS_20">#REF!</definedName>
    <definedName name="CS_30" localSheetId="11">#REF!</definedName>
    <definedName name="CS_30" localSheetId="12">#REF!</definedName>
    <definedName name="CS_30" localSheetId="15">#REF!</definedName>
    <definedName name="CS_30" localSheetId="0">#REF!</definedName>
    <definedName name="CS_30" localSheetId="22">#REF!</definedName>
    <definedName name="CS_30" localSheetId="23">#REF!</definedName>
    <definedName name="CS_30" localSheetId="24">#REF!</definedName>
    <definedName name="CS_30" localSheetId="26">#REF!</definedName>
    <definedName name="CS_30" localSheetId="5">#REF!</definedName>
    <definedName name="CS_30" localSheetId="7">#REF!</definedName>
    <definedName name="CS_30">#REF!</definedName>
    <definedName name="CS_40" localSheetId="11">#REF!</definedName>
    <definedName name="CS_40" localSheetId="12">#REF!</definedName>
    <definedName name="CS_40" localSheetId="15">#REF!</definedName>
    <definedName name="CS_40" localSheetId="0">#REF!</definedName>
    <definedName name="CS_40" localSheetId="22">#REF!</definedName>
    <definedName name="CS_40" localSheetId="23">#REF!</definedName>
    <definedName name="CS_40" localSheetId="24">#REF!</definedName>
    <definedName name="CS_40" localSheetId="26">#REF!</definedName>
    <definedName name="CS_40" localSheetId="5">#REF!</definedName>
    <definedName name="CS_40" localSheetId="7">#REF!</definedName>
    <definedName name="CS_40">#REF!</definedName>
    <definedName name="CS_40S" localSheetId="11">#REF!</definedName>
    <definedName name="CS_40S" localSheetId="12">#REF!</definedName>
    <definedName name="CS_40S" localSheetId="15">#REF!</definedName>
    <definedName name="CS_40S" localSheetId="0">#REF!</definedName>
    <definedName name="CS_40S" localSheetId="22">#REF!</definedName>
    <definedName name="CS_40S" localSheetId="23">#REF!</definedName>
    <definedName name="CS_40S" localSheetId="24">#REF!</definedName>
    <definedName name="CS_40S" localSheetId="26">#REF!</definedName>
    <definedName name="CS_40S" localSheetId="5">#REF!</definedName>
    <definedName name="CS_40S" localSheetId="7">#REF!</definedName>
    <definedName name="CS_40S">#REF!</definedName>
    <definedName name="CS_5S" localSheetId="11">#REF!</definedName>
    <definedName name="CS_5S" localSheetId="12">#REF!</definedName>
    <definedName name="CS_5S" localSheetId="15">#REF!</definedName>
    <definedName name="CS_5S" localSheetId="0">#REF!</definedName>
    <definedName name="CS_5S" localSheetId="22">#REF!</definedName>
    <definedName name="CS_5S" localSheetId="23">#REF!</definedName>
    <definedName name="CS_5S" localSheetId="24">#REF!</definedName>
    <definedName name="CS_5S" localSheetId="26">#REF!</definedName>
    <definedName name="CS_5S" localSheetId="5">#REF!</definedName>
    <definedName name="CS_5S" localSheetId="7">#REF!</definedName>
    <definedName name="CS_5S">#REF!</definedName>
    <definedName name="CS_60" localSheetId="11">#REF!</definedName>
    <definedName name="CS_60" localSheetId="12">#REF!</definedName>
    <definedName name="CS_60" localSheetId="15">#REF!</definedName>
    <definedName name="CS_60" localSheetId="0">#REF!</definedName>
    <definedName name="CS_60" localSheetId="22">#REF!</definedName>
    <definedName name="CS_60" localSheetId="23">#REF!</definedName>
    <definedName name="CS_60" localSheetId="24">#REF!</definedName>
    <definedName name="CS_60" localSheetId="26">#REF!</definedName>
    <definedName name="CS_60" localSheetId="5">#REF!</definedName>
    <definedName name="CS_60" localSheetId="7">#REF!</definedName>
    <definedName name="CS_60">#REF!</definedName>
    <definedName name="CS_80" localSheetId="11">#REF!</definedName>
    <definedName name="CS_80" localSheetId="12">#REF!</definedName>
    <definedName name="CS_80" localSheetId="15">#REF!</definedName>
    <definedName name="CS_80" localSheetId="0">#REF!</definedName>
    <definedName name="CS_80" localSheetId="22">#REF!</definedName>
    <definedName name="CS_80" localSheetId="23">#REF!</definedName>
    <definedName name="CS_80" localSheetId="24">#REF!</definedName>
    <definedName name="CS_80" localSheetId="26">#REF!</definedName>
    <definedName name="CS_80" localSheetId="5">#REF!</definedName>
    <definedName name="CS_80" localSheetId="7">#REF!</definedName>
    <definedName name="CS_80">#REF!</definedName>
    <definedName name="CS_80S" localSheetId="11">#REF!</definedName>
    <definedName name="CS_80S" localSheetId="12">#REF!</definedName>
    <definedName name="CS_80S" localSheetId="15">#REF!</definedName>
    <definedName name="CS_80S" localSheetId="0">#REF!</definedName>
    <definedName name="CS_80S" localSheetId="22">#REF!</definedName>
    <definedName name="CS_80S" localSheetId="23">#REF!</definedName>
    <definedName name="CS_80S" localSheetId="24">#REF!</definedName>
    <definedName name="CS_80S" localSheetId="26">#REF!</definedName>
    <definedName name="CS_80S" localSheetId="5">#REF!</definedName>
    <definedName name="CS_80S" localSheetId="7">#REF!</definedName>
    <definedName name="CS_80S">#REF!</definedName>
    <definedName name="CS_STD" localSheetId="11">#REF!</definedName>
    <definedName name="CS_STD" localSheetId="12">#REF!</definedName>
    <definedName name="CS_STD" localSheetId="15">#REF!</definedName>
    <definedName name="CS_STD" localSheetId="0">#REF!</definedName>
    <definedName name="CS_STD" localSheetId="22">#REF!</definedName>
    <definedName name="CS_STD" localSheetId="23">#REF!</definedName>
    <definedName name="CS_STD" localSheetId="24">#REF!</definedName>
    <definedName name="CS_STD" localSheetId="26">#REF!</definedName>
    <definedName name="CS_STD" localSheetId="5">#REF!</definedName>
    <definedName name="CS_STD" localSheetId="7">#REF!</definedName>
    <definedName name="CS_STD">#REF!</definedName>
    <definedName name="CS_XS" localSheetId="11">#REF!</definedName>
    <definedName name="CS_XS" localSheetId="12">#REF!</definedName>
    <definedName name="CS_XS" localSheetId="15">#REF!</definedName>
    <definedName name="CS_XS" localSheetId="0">#REF!</definedName>
    <definedName name="CS_XS" localSheetId="22">#REF!</definedName>
    <definedName name="CS_XS" localSheetId="23">#REF!</definedName>
    <definedName name="CS_XS" localSheetId="24">#REF!</definedName>
    <definedName name="CS_XS" localSheetId="26">#REF!</definedName>
    <definedName name="CS_XS" localSheetId="5">#REF!</definedName>
    <definedName name="CS_XS" localSheetId="7">#REF!</definedName>
    <definedName name="CS_XS">#REF!</definedName>
    <definedName name="CS_XXS" localSheetId="11">#REF!</definedName>
    <definedName name="CS_XXS" localSheetId="12">#REF!</definedName>
    <definedName name="CS_XXS" localSheetId="15">#REF!</definedName>
    <definedName name="CS_XXS" localSheetId="0">#REF!</definedName>
    <definedName name="CS_XXS" localSheetId="22">#REF!</definedName>
    <definedName name="CS_XXS" localSheetId="23">#REF!</definedName>
    <definedName name="CS_XXS" localSheetId="24">#REF!</definedName>
    <definedName name="CS_XXS" localSheetId="26">#REF!</definedName>
    <definedName name="CS_XXS" localSheetId="5">#REF!</definedName>
    <definedName name="CS_XXS" localSheetId="7">#REF!</definedName>
    <definedName name="CS_XXS">#REF!</definedName>
    <definedName name="cv" localSheetId="11" hidden="1">{"'TDTGT (theo Dphuong)'!$A$4:$F$75"}</definedName>
    <definedName name="cv" localSheetId="12" hidden="1">{"'TDTGT (theo Dphuong)'!$A$4:$F$75"}</definedName>
    <definedName name="cv" localSheetId="0" hidden="1">{"'TDTGT (theo Dphuong)'!$A$4:$F$75"}</definedName>
    <definedName name="cv" localSheetId="19" hidden="1">{"'TDTGT (theo Dphuong)'!$A$4:$F$75"}</definedName>
    <definedName name="cv" localSheetId="22" hidden="1">{"'TDTGT (theo Dphuong)'!$A$4:$F$75"}</definedName>
    <definedName name="cv" localSheetId="23" hidden="1">{"'TDTGT (theo Dphuong)'!$A$4:$F$75"}</definedName>
    <definedName name="cv" localSheetId="24" hidden="1">{"'TDTGT (theo Dphuong)'!$A$4:$F$75"}</definedName>
    <definedName name="cv" localSheetId="26" hidden="1">{"'TDTGT (theo Dphuong)'!$A$4:$F$75"}</definedName>
    <definedName name="cv" hidden="1">{"'TDTGT (theo Dphuong)'!$A$4:$F$75"}</definedName>
    <definedName name="cx" localSheetId="11">#REF!</definedName>
    <definedName name="cx" localSheetId="12">#REF!</definedName>
    <definedName name="cx" localSheetId="15">#REF!</definedName>
    <definedName name="cx" localSheetId="0">#REF!</definedName>
    <definedName name="cx" localSheetId="22">#REF!</definedName>
    <definedName name="cx" localSheetId="23">#REF!</definedName>
    <definedName name="cx" localSheetId="24">#REF!</definedName>
    <definedName name="cx" localSheetId="26">#REF!</definedName>
    <definedName name="cx" localSheetId="5">#REF!</definedName>
    <definedName name="cx" localSheetId="7">#REF!</definedName>
    <definedName name="cx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0" hidden="1">#REF!</definedName>
    <definedName name="d" localSheetId="22" hidden="1">#REF!</definedName>
    <definedName name="d" localSheetId="23" hidden="1">#REF!</definedName>
    <definedName name="d" localSheetId="24" hidden="1">#REF!</definedName>
    <definedName name="d" localSheetId="26" hidden="1">#REF!</definedName>
    <definedName name="d" localSheetId="5" hidden="1">#REF!</definedName>
    <definedName name="d" localSheetId="7" hidden="1">#REF!</definedName>
    <definedName name="d" hidden="1">#REF!</definedName>
    <definedName name="dd" localSheetId="11">#REF!</definedName>
    <definedName name="dd" localSheetId="12">#REF!</definedName>
    <definedName name="dd" localSheetId="15">#REF!</definedName>
    <definedName name="dd" localSheetId="0">#REF!</definedName>
    <definedName name="dd" localSheetId="22">#REF!</definedName>
    <definedName name="dd" localSheetId="23">#REF!</definedName>
    <definedName name="dd" localSheetId="24">#REF!</definedName>
    <definedName name="dd" localSheetId="26">#REF!</definedName>
    <definedName name="dd" localSheetId="5">#REF!</definedName>
    <definedName name="dd" localSheetId="7">#REF!</definedName>
    <definedName name="dd">#REF!</definedName>
    <definedName name="df" localSheetId="11" hidden="1">#REF!</definedName>
    <definedName name="df" localSheetId="12" hidden="1">#REF!</definedName>
    <definedName name="df" localSheetId="15" hidden="1">#REF!</definedName>
    <definedName name="df" localSheetId="0" hidden="1">#REF!</definedName>
    <definedName name="df" localSheetId="22" hidden="1">#REF!</definedName>
    <definedName name="df" localSheetId="23" hidden="1">#REF!</definedName>
    <definedName name="df" localSheetId="24" hidden="1">#REF!</definedName>
    <definedName name="df" localSheetId="26" hidden="1">#REF!</definedName>
    <definedName name="df" localSheetId="5" hidden="1">#REF!</definedName>
    <definedName name="df" localSheetId="7" hidden="1">#REF!</definedName>
    <definedName name="df" hidden="1">#REF!</definedName>
    <definedName name="dg" localSheetId="11">#REF!</definedName>
    <definedName name="dg" localSheetId="12">#REF!</definedName>
    <definedName name="dg" localSheetId="15">#REF!</definedName>
    <definedName name="dg" localSheetId="0">#REF!</definedName>
    <definedName name="dg" localSheetId="22">#REF!</definedName>
    <definedName name="dg" localSheetId="23">#REF!</definedName>
    <definedName name="dg" localSheetId="24">#REF!</definedName>
    <definedName name="dg" localSheetId="26">#REF!</definedName>
    <definedName name="dg" localSheetId="5">#REF!</definedName>
    <definedName name="dg" localSheetId="7">#REF!</definedName>
    <definedName name="dg">#REF!</definedName>
    <definedName name="dien" localSheetId="11">#REF!</definedName>
    <definedName name="dien" localSheetId="12">#REF!</definedName>
    <definedName name="dien" localSheetId="15">#REF!</definedName>
    <definedName name="dien" localSheetId="0">#REF!</definedName>
    <definedName name="dien" localSheetId="22">#REF!</definedName>
    <definedName name="dien" localSheetId="23">#REF!</definedName>
    <definedName name="dien" localSheetId="24">#REF!</definedName>
    <definedName name="dien" localSheetId="26">#REF!</definedName>
    <definedName name="dien" localSheetId="5">#REF!</definedName>
    <definedName name="dien" localSheetId="7">#REF!</definedName>
    <definedName name="dien">#REF!</definedName>
    <definedName name="dn" localSheetId="11" hidden="1">{"'TDTGT (theo Dphuong)'!$A$4:$F$75"}</definedName>
    <definedName name="dn" localSheetId="12" hidden="1">{"'TDTGT (theo Dphuong)'!$A$4:$F$75"}</definedName>
    <definedName name="dn" localSheetId="0" hidden="1">{"'TDTGT (theo Dphuong)'!$A$4:$F$75"}</definedName>
    <definedName name="dn" localSheetId="19" hidden="1">{"'TDTGT (theo Dphuong)'!$A$4:$F$75"}</definedName>
    <definedName name="dn" localSheetId="22" hidden="1">{"'TDTGT (theo Dphuong)'!$A$4:$F$75"}</definedName>
    <definedName name="dn" localSheetId="23" hidden="1">{"'TDTGT (theo Dphuong)'!$A$4:$F$75"}</definedName>
    <definedName name="dn" localSheetId="24" hidden="1">{"'TDTGT (theo Dphuong)'!$A$4:$F$75"}</definedName>
    <definedName name="dn" localSheetId="26" hidden="1">{"'TDTGT (theo Dphuong)'!$A$4:$F$75"}</definedName>
    <definedName name="dn" hidden="1">{"'TDTGT (theo Dphuong)'!$A$4:$F$75"}</definedName>
    <definedName name="ffddg" localSheetId="11">#REF!</definedName>
    <definedName name="ffddg" localSheetId="12">#REF!</definedName>
    <definedName name="ffddg" localSheetId="15">#REF!</definedName>
    <definedName name="ffddg" localSheetId="0">#REF!</definedName>
    <definedName name="ffddg" localSheetId="24">#REF!</definedName>
    <definedName name="ffddg" localSheetId="26">#REF!</definedName>
    <definedName name="ffddg" localSheetId="5">#REF!</definedName>
    <definedName name="ffddg" localSheetId="7">#REF!</definedName>
    <definedName name="ffddg">#REF!</definedName>
    <definedName name="h" localSheetId="11" hidden="1">{"'TDTGT (theo Dphuong)'!$A$4:$F$75"}</definedName>
    <definedName name="h" localSheetId="12" hidden="1">{"'TDTGT (theo Dphuong)'!$A$4:$F$75"}</definedName>
    <definedName name="h" localSheetId="0" hidden="1">{"'TDTGT (theo Dphuong)'!$A$4:$F$75"}</definedName>
    <definedName name="h" localSheetId="19" hidden="1">{"'TDTGT (theo Dphuong)'!$A$4:$F$75"}</definedName>
    <definedName name="h" localSheetId="22" hidden="1">{"'TDTGT (theo Dphuong)'!$A$4:$F$75"}</definedName>
    <definedName name="h" localSheetId="23" hidden="1">{"'TDTGT (theo Dphuong)'!$A$4:$F$75"}</definedName>
    <definedName name="h" localSheetId="24" hidden="1">{"'TDTGT (theo Dphuong)'!$A$4:$F$75"}</definedName>
    <definedName name="h" localSheetId="26" hidden="1">{"'TDTGT (theo Dphuong)'!$A$4:$F$75"}</definedName>
    <definedName name="h" hidden="1">{"'TDTGT (theo Dphuong)'!$A$4:$F$75"}</definedName>
    <definedName name="hab" localSheetId="11">#REF!</definedName>
    <definedName name="hab" localSheetId="12">#REF!</definedName>
    <definedName name="hab" localSheetId="15">#REF!</definedName>
    <definedName name="hab" localSheetId="0">#REF!</definedName>
    <definedName name="hab" localSheetId="22">#REF!</definedName>
    <definedName name="hab" localSheetId="23">#REF!</definedName>
    <definedName name="hab" localSheetId="24">#REF!</definedName>
    <definedName name="hab" localSheetId="26">#REF!</definedName>
    <definedName name="hab" localSheetId="5">#REF!</definedName>
    <definedName name="hab" localSheetId="7">#REF!</definedName>
    <definedName name="hab">#REF!</definedName>
    <definedName name="habac" localSheetId="11">#REF!</definedName>
    <definedName name="habac" localSheetId="12">#REF!</definedName>
    <definedName name="habac" localSheetId="15">#REF!</definedName>
    <definedName name="habac" localSheetId="0">#REF!</definedName>
    <definedName name="habac" localSheetId="22">#REF!</definedName>
    <definedName name="habac" localSheetId="23">#REF!</definedName>
    <definedName name="habac" localSheetId="24">#REF!</definedName>
    <definedName name="habac" localSheetId="26">#REF!</definedName>
    <definedName name="habac" localSheetId="5">#REF!</definedName>
    <definedName name="habac" localSheetId="7">#REF!</definedName>
    <definedName name="habac">#REF!</definedName>
    <definedName name="hhg" localSheetId="11">#REF!</definedName>
    <definedName name="hhg" localSheetId="12">#REF!</definedName>
    <definedName name="hhg" localSheetId="15">#REF!</definedName>
    <definedName name="hhg" localSheetId="0">#REF!</definedName>
    <definedName name="hhg" localSheetId="22">#REF!</definedName>
    <definedName name="hhg" localSheetId="23">#REF!</definedName>
    <definedName name="hhg" localSheetId="24">#REF!</definedName>
    <definedName name="hhg" localSheetId="26">#REF!</definedName>
    <definedName name="hhg" localSheetId="5">#REF!</definedName>
    <definedName name="hhg" localSheetId="7">#REF!</definedName>
    <definedName name="hhg">#REF!</definedName>
    <definedName name="HTML_CodePage" hidden="1">1252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0" hidden="1">{"'TDTGT (theo Dphuong)'!$A$4:$F$75"}</definedName>
    <definedName name="HTML_Control" localSheetId="19" hidden="1">{"'TDTGT (theo Dphuong)'!$A$4:$F$75"}</definedName>
    <definedName name="HTML_Control" localSheetId="22" hidden="1">{"'TDTGT (theo Dphuong)'!$A$4:$F$75"}</definedName>
    <definedName name="HTML_Control" localSheetId="23" hidden="1">{"'TDTGT (theo Dphuong)'!$A$4:$F$75"}</definedName>
    <definedName name="HTML_Control" localSheetId="24" hidden="1">{"'TDTGT (theo Dphuong)'!$A$4:$F$75"}</definedName>
    <definedName name="HTML_Control" localSheetId="2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1" hidden="1">{#N/A,#N/A,FALSE,"Chung"}</definedName>
    <definedName name="i" localSheetId="12" hidden="1">{#N/A,#N/A,FALSE,"Chung"}</definedName>
    <definedName name="i" localSheetId="0" hidden="1">{#N/A,#N/A,FALSE,"Chung"}</definedName>
    <definedName name="i" localSheetId="19" hidden="1">{#N/A,#N/A,FALSE,"Chung"}</definedName>
    <definedName name="i" localSheetId="22" hidden="1">{#N/A,#N/A,FALSE,"Chung"}</definedName>
    <definedName name="i" localSheetId="23" hidden="1">{#N/A,#N/A,FALSE,"Chung"}</definedName>
    <definedName name="i" localSheetId="24" hidden="1">{#N/A,#N/A,FALSE,"Chung"}</definedName>
    <definedName name="i" localSheetId="26" hidden="1">{#N/A,#N/A,FALSE,"Chung"}</definedName>
    <definedName name="i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0" hidden="1">{#N/A,#N/A,FALSE,"Chung"}</definedName>
    <definedName name="kjh" localSheetId="19" hidden="1">{#N/A,#N/A,FALSE,"Chung"}</definedName>
    <definedName name="kjh" localSheetId="22" hidden="1">{#N/A,#N/A,FALSE,"Chung"}</definedName>
    <definedName name="kjh" localSheetId="23" hidden="1">{#N/A,#N/A,FALSE,"Chung"}</definedName>
    <definedName name="kjh" localSheetId="24" hidden="1">{#N/A,#N/A,FALSE,"Chung"}</definedName>
    <definedName name="kjh" localSheetId="26" hidden="1">{#N/A,#N/A,FALSE,"Chung"}</definedName>
    <definedName name="kjh" hidden="1">{#N/A,#N/A,FALSE,"Chung"}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0">#REF!</definedName>
    <definedName name="kjhjfhdjkfndfndf" localSheetId="22">#REF!</definedName>
    <definedName name="kjhjfhdjkfndfndf" localSheetId="23">#REF!</definedName>
    <definedName name="kjhjfhdjkfndfndf" localSheetId="24">#REF!</definedName>
    <definedName name="kjhjfhdjkfndfndf" localSheetId="26">#REF!</definedName>
    <definedName name="kjhjfhdjkfndfndf" localSheetId="5">#REF!</definedName>
    <definedName name="kjhjfhdjkfndfndf" localSheetId="7">#REF!</definedName>
    <definedName name="kjhjfhdjkfndfndf">#REF!</definedName>
    <definedName name="m" localSheetId="11" hidden="1">{"'TDTGT (theo Dphuong)'!$A$4:$F$75"}</definedName>
    <definedName name="m" localSheetId="12" hidden="1">{"'TDTGT (theo Dphuong)'!$A$4:$F$75"}</definedName>
    <definedName name="m" localSheetId="0" hidden="1">{"'TDTGT (theo Dphuong)'!$A$4:$F$75"}</definedName>
    <definedName name="m" localSheetId="19" hidden="1">{"'TDTGT (theo Dphuong)'!$A$4:$F$75"}</definedName>
    <definedName name="m" localSheetId="22" hidden="1">{"'TDTGT (theo Dphuong)'!$A$4:$F$75"}</definedName>
    <definedName name="m" localSheetId="23" hidden="1">{"'TDTGT (theo Dphuong)'!$A$4:$F$75"}</definedName>
    <definedName name="m" localSheetId="24" hidden="1">{"'TDTGT (theo Dphuong)'!$A$4:$F$75"}</definedName>
    <definedName name="m" localSheetId="26" hidden="1">{"'TDTGT (theo Dphuong)'!$A$4:$F$75"}</definedName>
    <definedName name="m" hidden="1">{"'TDTGT (theo Dphuong)'!$A$4:$F$75"}</definedName>
    <definedName name="mc" localSheetId="11">#REF!</definedName>
    <definedName name="mc" localSheetId="12">#REF!</definedName>
    <definedName name="mc" localSheetId="15">#REF!</definedName>
    <definedName name="mc" localSheetId="0">#REF!</definedName>
    <definedName name="mc" localSheetId="22">#REF!</definedName>
    <definedName name="mc" localSheetId="23">#REF!</definedName>
    <definedName name="mc" localSheetId="24">#REF!</definedName>
    <definedName name="mc" localSheetId="26">#REF!</definedName>
    <definedName name="mc" localSheetId="5">#REF!</definedName>
    <definedName name="mc" localSheetId="7">#REF!</definedName>
    <definedName name="mc">#REF!</definedName>
    <definedName name="nhan" localSheetId="11">#REF!</definedName>
    <definedName name="nhan" localSheetId="12">#REF!</definedName>
    <definedName name="nhan" localSheetId="15">#REF!</definedName>
    <definedName name="nhan" localSheetId="0">#REF!</definedName>
    <definedName name="nhan" localSheetId="22">#REF!</definedName>
    <definedName name="nhan" localSheetId="23">#REF!</definedName>
    <definedName name="nhan" localSheetId="24">#REF!</definedName>
    <definedName name="nhan" localSheetId="26">#REF!</definedName>
    <definedName name="nhan" localSheetId="5">#REF!</definedName>
    <definedName name="nhan" localSheetId="7">#REF!</definedName>
    <definedName name="nhan">#REF!</definedName>
    <definedName name="Nhan_xet_cua_dai">"Picture 1"</definedName>
    <definedName name="nuoc" localSheetId="11">#REF!</definedName>
    <definedName name="nuoc" localSheetId="12">#REF!</definedName>
    <definedName name="nuoc" localSheetId="15">#REF!</definedName>
    <definedName name="nuoc" localSheetId="0">#REF!</definedName>
    <definedName name="nuoc" localSheetId="24">#REF!</definedName>
    <definedName name="nuoc" localSheetId="26">#REF!</definedName>
    <definedName name="nuoc" localSheetId="5">#REF!</definedName>
    <definedName name="nuoc" localSheetId="7">#REF!</definedName>
    <definedName name="nuoc">#REF!</definedName>
    <definedName name="oanh" localSheetId="11" hidden="1">{#N/A,#N/A,FALSE,"Chung"}</definedName>
    <definedName name="oanh" localSheetId="12" hidden="1">{#N/A,#N/A,FALSE,"Chung"}</definedName>
    <definedName name="oanh" localSheetId="0" hidden="1">{#N/A,#N/A,FALSE,"Chung"}</definedName>
    <definedName name="oanh" localSheetId="19" hidden="1">{#N/A,#N/A,FALSE,"Chung"}</definedName>
    <definedName name="oanh" localSheetId="22" hidden="1">{#N/A,#N/A,FALSE,"Chung"}</definedName>
    <definedName name="oanh" localSheetId="23" hidden="1">{#N/A,#N/A,FALSE,"Chung"}</definedName>
    <definedName name="oanh" localSheetId="24" hidden="1">{#N/A,#N/A,FALSE,"Chung"}</definedName>
    <definedName name="oanh" localSheetId="26" hidden="1">{#N/A,#N/A,FALSE,"Chung"}</definedName>
    <definedName name="oanh" hidden="1">{#N/A,#N/A,FALSE,"Chung"}</definedName>
    <definedName name="_xlnm.Print_Titles" localSheetId="4">'6.IIPthang'!$3:$7</definedName>
    <definedName name="_xlnm.Print_Titles" localSheetId="5">'7.IIPquy'!$4:$7</definedName>
    <definedName name="pt" localSheetId="11">#REF!</definedName>
    <definedName name="pt" localSheetId="12">#REF!</definedName>
    <definedName name="pt" localSheetId="15">#REF!</definedName>
    <definedName name="pt" localSheetId="0">#REF!</definedName>
    <definedName name="pt" localSheetId="22">#REF!</definedName>
    <definedName name="pt" localSheetId="23">#REF!</definedName>
    <definedName name="pt" localSheetId="24">#REF!</definedName>
    <definedName name="pt" localSheetId="26">#REF!</definedName>
    <definedName name="pt" localSheetId="5">#REF!</definedName>
    <definedName name="pt" localSheetId="7">#REF!</definedName>
    <definedName name="pt">#REF!</definedName>
    <definedName name="ptr" localSheetId="11">#REF!</definedName>
    <definedName name="ptr" localSheetId="12">#REF!</definedName>
    <definedName name="ptr" localSheetId="15">#REF!</definedName>
    <definedName name="ptr" localSheetId="0">#REF!</definedName>
    <definedName name="ptr" localSheetId="22">#REF!</definedName>
    <definedName name="ptr" localSheetId="23">#REF!</definedName>
    <definedName name="ptr" localSheetId="24">#REF!</definedName>
    <definedName name="ptr" localSheetId="26">#REF!</definedName>
    <definedName name="ptr" localSheetId="5">#REF!</definedName>
    <definedName name="ptr" localSheetId="7">#REF!</definedName>
    <definedName name="ptr">#REF!</definedName>
    <definedName name="qưeqwrqw" localSheetId="11" hidden="1">{#N/A,#N/A,FALSE,"Chung"}</definedName>
    <definedName name="qưeqwrqw" localSheetId="12" hidden="1">{#N/A,#N/A,FALSE,"Chung"}</definedName>
    <definedName name="qưeqwrqw" localSheetId="0" hidden="1">{#N/A,#N/A,FALSE,"Chung"}</definedName>
    <definedName name="qưeqwrqw" localSheetId="19" hidden="1">{#N/A,#N/A,FALSE,"Chung"}</definedName>
    <definedName name="qưeqwrqw" localSheetId="22" hidden="1">{#N/A,#N/A,FALSE,"Chung"}</definedName>
    <definedName name="qưeqwrqw" localSheetId="23" hidden="1">{#N/A,#N/A,FALSE,"Chung"}</definedName>
    <definedName name="qưeqwrqw" localSheetId="24" hidden="1">{#N/A,#N/A,FALSE,"Chung"}</definedName>
    <definedName name="qưeqwrqw" localSheetId="26" hidden="1">{#N/A,#N/A,FALSE,"Chung"}</definedName>
    <definedName name="qưeqwrqw" hidden="1">{#N/A,#N/A,FALSE,"Chung"}</definedName>
    <definedName name="SORT" localSheetId="11">#REF!</definedName>
    <definedName name="SORT" localSheetId="12">#REF!</definedName>
    <definedName name="SORT" localSheetId="15">#REF!</definedName>
    <definedName name="SORT" localSheetId="0">#REF!</definedName>
    <definedName name="SORT" localSheetId="22">#REF!</definedName>
    <definedName name="SORT" localSheetId="23">#REF!</definedName>
    <definedName name="SORT" localSheetId="24">#REF!</definedName>
    <definedName name="SORT" localSheetId="26">#REF!</definedName>
    <definedName name="SORT" localSheetId="5">#REF!</definedName>
    <definedName name="SORT" localSheetId="7">#REF!</definedName>
    <definedName name="SORT">#REF!</definedName>
    <definedName name="sss" localSheetId="11">#REF!</definedName>
    <definedName name="sss" localSheetId="12">#REF!</definedName>
    <definedName name="sss" localSheetId="15">#REF!</definedName>
    <definedName name="sss" localSheetId="0">#REF!</definedName>
    <definedName name="sss" localSheetId="22">#REF!</definedName>
    <definedName name="sss" localSheetId="23">#REF!</definedName>
    <definedName name="sss" localSheetId="24">#REF!</definedName>
    <definedName name="sss" localSheetId="26">#REF!</definedName>
    <definedName name="sss" localSheetId="5">#REF!</definedName>
    <definedName name="sss" localSheetId="7">#REF!</definedName>
    <definedName name="sss">#REF!</definedName>
    <definedName name="TBA" localSheetId="11">#REF!</definedName>
    <definedName name="TBA" localSheetId="12">#REF!</definedName>
    <definedName name="TBA" localSheetId="15">#REF!</definedName>
    <definedName name="TBA" localSheetId="0">#REF!</definedName>
    <definedName name="TBA" localSheetId="22">#REF!</definedName>
    <definedName name="TBA" localSheetId="23">#REF!</definedName>
    <definedName name="TBA" localSheetId="24">#REF!</definedName>
    <definedName name="TBA" localSheetId="26">#REF!</definedName>
    <definedName name="TBA" localSheetId="5">#REF!</definedName>
    <definedName name="TBA" localSheetId="7">#REF!</definedName>
    <definedName name="TBA">#REF!</definedName>
    <definedName name="td" localSheetId="11">#REF!</definedName>
    <definedName name="td" localSheetId="12">#REF!</definedName>
    <definedName name="td" localSheetId="15">#REF!</definedName>
    <definedName name="td" localSheetId="0">#REF!</definedName>
    <definedName name="td" localSheetId="22">#REF!</definedName>
    <definedName name="td" localSheetId="23">#REF!</definedName>
    <definedName name="td" localSheetId="24">#REF!</definedName>
    <definedName name="td" localSheetId="26">#REF!</definedName>
    <definedName name="td" localSheetId="5">#REF!</definedName>
    <definedName name="td" localSheetId="7">#REF!</definedName>
    <definedName name="td">#REF!</definedName>
    <definedName name="th_bl" localSheetId="11">#REF!</definedName>
    <definedName name="th_bl" localSheetId="12">#REF!</definedName>
    <definedName name="th_bl" localSheetId="15">#REF!</definedName>
    <definedName name="th_bl" localSheetId="0">#REF!</definedName>
    <definedName name="th_bl" localSheetId="22">#REF!</definedName>
    <definedName name="th_bl" localSheetId="23">#REF!</definedName>
    <definedName name="th_bl" localSheetId="24">#REF!</definedName>
    <definedName name="th_bl" localSheetId="26">#REF!</definedName>
    <definedName name="th_bl" localSheetId="5">#REF!</definedName>
    <definedName name="th_bl" localSheetId="7">#REF!</definedName>
    <definedName name="th_bl">#REF!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0" hidden="1">{"'TDTGT (theo Dphuong)'!$A$4:$F$75"}</definedName>
    <definedName name="thanh" localSheetId="19" hidden="1">{"'TDTGT (theo Dphuong)'!$A$4:$F$75"}</definedName>
    <definedName name="thanh" localSheetId="22" hidden="1">{"'TDTGT (theo Dphuong)'!$A$4:$F$75"}</definedName>
    <definedName name="thanh" localSheetId="23" hidden="1">{"'TDTGT (theo Dphuong)'!$A$4:$F$75"}</definedName>
    <definedName name="thanh" localSheetId="24" hidden="1">{"'TDTGT (theo Dphuong)'!$A$4:$F$75"}</definedName>
    <definedName name="thanh" localSheetId="26" hidden="1">{"'TDTGT (theo Dphuong)'!$A$4:$F$75"}</definedName>
    <definedName name="thanh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0" hidden="1">{"'TDTGT (theo Dphuong)'!$A$4:$F$75"}</definedName>
    <definedName name="Tnghiep" localSheetId="19" hidden="1">{"'TDTGT (theo Dphuong)'!$A$4:$F$75"}</definedName>
    <definedName name="Tnghiep" localSheetId="22" hidden="1">{"'TDTGT (theo Dphuong)'!$A$4:$F$75"}</definedName>
    <definedName name="Tnghiep" localSheetId="23" hidden="1">{"'TDTGT (theo Dphuong)'!$A$4:$F$75"}</definedName>
    <definedName name="Tnghiep" localSheetId="24" hidden="1">{"'TDTGT (theo Dphuong)'!$A$4:$F$75"}</definedName>
    <definedName name="Tnghiep" localSheetId="26" hidden="1">{"'TDTGT (theo Dphuong)'!$A$4:$F$75"}</definedName>
    <definedName name="Tnghiep" hidden="1">{"'TDTGT (theo Dphuong)'!$A$4:$F$75"}</definedName>
    <definedName name="ttt" localSheetId="11">#REF!</definedName>
    <definedName name="ttt" localSheetId="12">#REF!</definedName>
    <definedName name="ttt" localSheetId="15">#REF!</definedName>
    <definedName name="ttt" localSheetId="0">#REF!</definedName>
    <definedName name="ttt" localSheetId="24">#REF!</definedName>
    <definedName name="ttt" localSheetId="26">#REF!</definedName>
    <definedName name="ttt" localSheetId="5">#REF!</definedName>
    <definedName name="ttt" localSheetId="7">#REF!</definedName>
    <definedName name="ttt">#REF!</definedName>
    <definedName name="vfff" localSheetId="11">#REF!</definedName>
    <definedName name="vfff" localSheetId="12">#REF!</definedName>
    <definedName name="vfff" localSheetId="15">#REF!</definedName>
    <definedName name="vfff" localSheetId="0">#REF!</definedName>
    <definedName name="vfff" localSheetId="22">#REF!</definedName>
    <definedName name="vfff" localSheetId="23">#REF!</definedName>
    <definedName name="vfff" localSheetId="24">#REF!</definedName>
    <definedName name="vfff" localSheetId="26">#REF!</definedName>
    <definedName name="vfff" localSheetId="5">#REF!</definedName>
    <definedName name="vfff" localSheetId="7">#REF!</definedName>
    <definedName name="vfff">#REF!</definedName>
    <definedName name="vv" localSheetId="11" hidden="1">{"'TDTGT (theo Dphuong)'!$A$4:$F$75"}</definedName>
    <definedName name="vv" localSheetId="12" hidden="1">{"'TDTGT (theo Dphuong)'!$A$4:$F$75"}</definedName>
    <definedName name="vv" localSheetId="0" hidden="1">{"'TDTGT (theo Dphuong)'!$A$4:$F$75"}</definedName>
    <definedName name="vv" localSheetId="19" hidden="1">{"'TDTGT (theo Dphuong)'!$A$4:$F$75"}</definedName>
    <definedName name="vv" localSheetId="22" hidden="1">{"'TDTGT (theo Dphuong)'!$A$4:$F$75"}</definedName>
    <definedName name="vv" localSheetId="23" hidden="1">{"'TDTGT (theo Dphuong)'!$A$4:$F$75"}</definedName>
    <definedName name="vv" localSheetId="24" hidden="1">{"'TDTGT (theo Dphuong)'!$A$4:$F$75"}</definedName>
    <definedName name="vv" localSheetId="26" hidden="1">{"'TDTGT (theo Dphuong)'!$A$4:$F$75"}</definedName>
    <definedName name="vv" hidden="1">{"'TDTGT (theo Dphuong)'!$A$4:$F$75"}</definedName>
    <definedName name="wrn.thu." localSheetId="11" hidden="1">{#N/A,#N/A,FALSE,"Chung"}</definedName>
    <definedName name="wrn.thu." localSheetId="12" hidden="1">{#N/A,#N/A,FALSE,"Chung"}</definedName>
    <definedName name="wrn.thu." localSheetId="0" hidden="1">{#N/A,#N/A,FALSE,"Chung"}</definedName>
    <definedName name="wrn.thu." localSheetId="19" hidden="1">{#N/A,#N/A,FALSE,"Chung"}</definedName>
    <definedName name="wrn.thu." localSheetId="22" hidden="1">{#N/A,#N/A,FALSE,"Chung"}</definedName>
    <definedName name="wrn.thu." localSheetId="23" hidden="1">{#N/A,#N/A,FALSE,"Chung"}</definedName>
    <definedName name="wrn.thu." localSheetId="24" hidden="1">{#N/A,#N/A,FALSE,"Chung"}</definedName>
    <definedName name="wrn.thu." localSheetId="26" hidden="1">{#N/A,#N/A,FALSE,"Chung"}</definedName>
    <definedName name="wrn.thu." hidden="1">{#N/A,#N/A,FALSE,"Chung"}</definedName>
    <definedName name="ZYX" localSheetId="11">#REF!</definedName>
    <definedName name="ZYX" localSheetId="12">#REF!</definedName>
    <definedName name="ZYX" localSheetId="15">#REF!</definedName>
    <definedName name="ZYX" localSheetId="0">#REF!</definedName>
    <definedName name="ZYX" localSheetId="22">#REF!</definedName>
    <definedName name="ZYX" localSheetId="23">#REF!</definedName>
    <definedName name="ZYX" localSheetId="24">#REF!</definedName>
    <definedName name="ZYX" localSheetId="26">#REF!</definedName>
    <definedName name="ZYX" localSheetId="5">#REF!</definedName>
    <definedName name="ZYX" localSheetId="7">#REF!</definedName>
    <definedName name="ZYX">#REF!</definedName>
    <definedName name="ZZZ" localSheetId="11">#REF!</definedName>
    <definedName name="ZZZ" localSheetId="12">#REF!</definedName>
    <definedName name="ZZZ" localSheetId="15">#REF!</definedName>
    <definedName name="ZZZ" localSheetId="0">#REF!</definedName>
    <definedName name="ZZZ" localSheetId="22">#REF!</definedName>
    <definedName name="ZZZ" localSheetId="23">#REF!</definedName>
    <definedName name="ZZZ" localSheetId="24">#REF!</definedName>
    <definedName name="ZZZ" localSheetId="26">#REF!</definedName>
    <definedName name="ZZZ" localSheetId="5">#REF!</definedName>
    <definedName name="ZZZ" localSheetId="7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J9" i="61" l="1"/>
  <c r="C4" i="77" l="1"/>
  <c r="B4" i="77"/>
  <c r="F16" i="72"/>
  <c r="E16" i="72"/>
  <c r="D16" i="72"/>
  <c r="F26" i="73"/>
  <c r="F16" i="73"/>
  <c r="E16" i="73"/>
  <c r="D16" i="73"/>
  <c r="F28" i="80" l="1"/>
  <c r="F27" i="80"/>
  <c r="F26" i="80"/>
  <c r="F25" i="80"/>
  <c r="F24" i="80"/>
  <c r="F23" i="80"/>
  <c r="F22" i="80"/>
  <c r="F21" i="80"/>
  <c r="F20" i="80"/>
  <c r="F19" i="80"/>
  <c r="F18" i="80"/>
  <c r="F17" i="80"/>
  <c r="F16" i="80"/>
  <c r="F15" i="80"/>
  <c r="F14" i="80"/>
  <c r="F13" i="80"/>
  <c r="F12" i="80"/>
  <c r="F11" i="80"/>
  <c r="F10" i="80"/>
  <c r="F9" i="80"/>
  <c r="F8" i="80"/>
  <c r="F7" i="80"/>
  <c r="F6" i="80"/>
  <c r="F5" i="80"/>
  <c r="D16" i="77"/>
  <c r="E21" i="79"/>
  <c r="D21" i="79"/>
  <c r="C21" i="79"/>
  <c r="E20" i="79"/>
  <c r="D20" i="79"/>
  <c r="C20" i="79"/>
  <c r="E19" i="79"/>
  <c r="D19" i="79"/>
  <c r="C19" i="79"/>
  <c r="E18" i="79"/>
  <c r="D18" i="79"/>
  <c r="C18" i="79"/>
  <c r="E17" i="79"/>
  <c r="D17" i="79"/>
  <c r="C17" i="79"/>
  <c r="E24" i="74"/>
  <c r="D24" i="74"/>
  <c r="C24" i="74"/>
  <c r="E23" i="74"/>
  <c r="D23" i="74"/>
  <c r="C23" i="74"/>
  <c r="E22" i="74"/>
  <c r="D22" i="74"/>
  <c r="C22" i="74"/>
  <c r="E21" i="74"/>
  <c r="D21" i="74"/>
  <c r="C21" i="74"/>
  <c r="E20" i="74"/>
  <c r="D20" i="74"/>
  <c r="C20" i="74"/>
  <c r="D18" i="78" l="1"/>
  <c r="D17" i="78"/>
  <c r="D16" i="78"/>
  <c r="D15" i="78"/>
  <c r="D14" i="78"/>
  <c r="D13" i="78"/>
  <c r="D12" i="78"/>
  <c r="D10" i="78"/>
  <c r="D9" i="78"/>
  <c r="D7" i="78"/>
  <c r="D4" i="78"/>
  <c r="C4" i="78"/>
  <c r="B4" i="78"/>
  <c r="D18" i="77"/>
  <c r="D17" i="77"/>
  <c r="D15" i="77"/>
  <c r="D14" i="77"/>
  <c r="D13" i="77"/>
  <c r="D12" i="77"/>
  <c r="D10" i="77"/>
  <c r="D9" i="77"/>
  <c r="D7" i="77"/>
  <c r="D4" i="77"/>
  <c r="D9" i="69"/>
  <c r="C9" i="69"/>
  <c r="B9" i="69"/>
  <c r="E49" i="62"/>
  <c r="E47" i="62"/>
  <c r="E46" i="62"/>
  <c r="E45" i="62"/>
  <c r="E44" i="62"/>
  <c r="E43" i="62"/>
  <c r="E42" i="62"/>
  <c r="D41" i="62"/>
  <c r="C41" i="62"/>
  <c r="E40" i="62"/>
  <c r="E39" i="62"/>
  <c r="E38" i="62"/>
  <c r="E36" i="62"/>
  <c r="E35" i="62"/>
  <c r="E34" i="62"/>
  <c r="E32" i="62"/>
  <c r="E31" i="62"/>
  <c r="E30" i="62"/>
  <c r="E28" i="62"/>
  <c r="E27" i="62"/>
  <c r="E25" i="62"/>
  <c r="E24" i="62"/>
  <c r="E23" i="62"/>
  <c r="E21" i="62"/>
  <c r="E20" i="62"/>
  <c r="D18" i="62"/>
  <c r="E18" i="62" s="1"/>
  <c r="C18" i="62"/>
  <c r="E16" i="62"/>
  <c r="E15" i="62"/>
  <c r="E14" i="62"/>
  <c r="E13" i="62"/>
  <c r="E12" i="62"/>
  <c r="E11" i="62"/>
  <c r="E10" i="62"/>
  <c r="E9" i="62"/>
  <c r="E8" i="62"/>
  <c r="F24" i="72"/>
  <c r="E24" i="72"/>
  <c r="D24" i="72"/>
  <c r="F22" i="72"/>
  <c r="E22" i="72"/>
  <c r="D22" i="72"/>
  <c r="F21" i="72"/>
  <c r="E21" i="72"/>
  <c r="D21" i="72"/>
  <c r="F20" i="72"/>
  <c r="E20" i="72"/>
  <c r="D20" i="72"/>
  <c r="F19" i="72"/>
  <c r="E19" i="72"/>
  <c r="D19" i="72"/>
  <c r="F18" i="72"/>
  <c r="E18" i="72"/>
  <c r="D18" i="72"/>
  <c r="F17" i="72"/>
  <c r="E17" i="72"/>
  <c r="D17" i="72"/>
  <c r="F15" i="72"/>
  <c r="E15" i="72"/>
  <c r="D15" i="72"/>
  <c r="F14" i="72"/>
  <c r="E14" i="72"/>
  <c r="D14" i="72"/>
  <c r="F13" i="72"/>
  <c r="E13" i="72"/>
  <c r="D13" i="72"/>
  <c r="F12" i="72"/>
  <c r="E12" i="72"/>
  <c r="D12" i="72"/>
  <c r="F11" i="72"/>
  <c r="E11" i="72"/>
  <c r="D11" i="72"/>
  <c r="F10" i="72"/>
  <c r="E10" i="72"/>
  <c r="D10" i="72"/>
  <c r="F9" i="72"/>
  <c r="E9" i="72"/>
  <c r="D9" i="72"/>
  <c r="F8" i="72"/>
  <c r="E8" i="72"/>
  <c r="D8" i="72"/>
  <c r="D7" i="72"/>
  <c r="F28" i="73"/>
  <c r="E28" i="73"/>
  <c r="F27" i="73"/>
  <c r="E27" i="73"/>
  <c r="D27" i="73"/>
  <c r="F25" i="73"/>
  <c r="E25" i="73"/>
  <c r="D25" i="73"/>
  <c r="F24" i="73"/>
  <c r="E24" i="73"/>
  <c r="D24" i="73"/>
  <c r="F23" i="73"/>
  <c r="E23" i="73"/>
  <c r="D23" i="73"/>
  <c r="F21" i="73"/>
  <c r="E21" i="73"/>
  <c r="F20" i="73"/>
  <c r="E20" i="73"/>
  <c r="D20" i="73"/>
  <c r="F19" i="73"/>
  <c r="E19" i="73"/>
  <c r="D19" i="73"/>
  <c r="F18" i="73"/>
  <c r="E18" i="73"/>
  <c r="D18" i="73"/>
  <c r="F17" i="73"/>
  <c r="E17" i="73"/>
  <c r="D17" i="73"/>
  <c r="F15" i="73"/>
  <c r="E15" i="73"/>
  <c r="D15" i="73"/>
  <c r="F14" i="73"/>
  <c r="E14" i="73"/>
  <c r="D14" i="73"/>
  <c r="F13" i="73"/>
  <c r="E13" i="73"/>
  <c r="D13" i="73"/>
  <c r="F12" i="73"/>
  <c r="E12" i="73"/>
  <c r="D12" i="73"/>
  <c r="F11" i="73"/>
  <c r="E11" i="73"/>
  <c r="D11" i="73"/>
  <c r="F10" i="73"/>
  <c r="E10" i="73"/>
  <c r="D10" i="73"/>
  <c r="F9" i="73"/>
  <c r="E9" i="73"/>
  <c r="D9" i="73"/>
  <c r="F8" i="73"/>
  <c r="E8" i="73"/>
  <c r="D8" i="73"/>
  <c r="D7" i="73"/>
  <c r="E41" i="62" l="1"/>
</calcChain>
</file>

<file path=xl/sharedStrings.xml><?xml version="1.0" encoding="utf-8"?>
<sst xmlns="http://schemas.openxmlformats.org/spreadsheetml/2006/main" count="1268" uniqueCount="491">
  <si>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</si>
  <si>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</si>
  <si>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</si>
  <si>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</si>
  <si>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</si>
  <si>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</si>
  <si>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</si>
  <si>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</si>
  <si>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</si>
  <si>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</si>
  <si>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</si>
  <si>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</si>
  <si>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</si>
  <si>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</si>
  <si>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</si>
  <si>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</si>
  <si>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</si>
  <si>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</si>
  <si>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</si>
  <si>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</si>
  <si>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</si>
  <si>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</si>
  <si>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</si>
  <si>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</si>
  <si>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</si>
  <si>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</si>
  <si>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</si>
  <si>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</si>
  <si>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</si>
  <si>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</si>
  <si>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</si>
  <si>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</si>
  <si>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</si>
  <si>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</si>
  <si>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</si>
  <si>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</si>
  <si>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</si>
  <si>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</si>
  <si>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</si>
  <si>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</si>
  <si>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</si>
  <si>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</si>
  <si>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</si>
  <si>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</si>
  <si>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</si>
  <si>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</si>
  <si>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</si>
  <si>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</si>
  <si>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</si>
  <si>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</si>
  <si>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</si>
  <si>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</si>
  <si>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</si>
  <si>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</si>
  <si>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</si>
  <si>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</si>
  <si>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</si>
  <si>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</si>
  <si>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</si>
  <si>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</si>
  <si>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</si>
  <si>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</si>
  <si>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</si>
  <si>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</si>
  <si>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</si>
  <si>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</si>
  <si>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</si>
  <si>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</si>
  <si>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</si>
  <si>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</si>
  <si>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</si>
  <si>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</si>
  <si>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</si>
  <si>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</si>
  <si>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</si>
  <si>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</si>
  <si>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</si>
  <si>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</si>
  <si>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</si>
  <si>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</si>
  <si>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</si>
  <si>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</si>
  <si>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</si>
  <si>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</si>
  <si>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</si>
  <si>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</si>
  <si>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6 tháng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</si>
  <si>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</si>
  <si>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</si>
  <si>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</si>
  <si>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</si>
  <si>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</si>
  <si>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</si>
  <si>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</si>
  <si>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Dịch vụ</t>
  </si>
  <si>
    <t>Công nghiệp</t>
  </si>
  <si>
    <t>Tỷ đồng, %</t>
  </si>
  <si>
    <t>Thực</t>
  </si>
  <si>
    <t>Ước</t>
  </si>
  <si>
    <t>So với cùng kỳ</t>
  </si>
  <si>
    <t xml:space="preserve">hiện </t>
  </si>
  <si>
    <t>So với cùng kỳ năm trước (%)</t>
  </si>
  <si>
    <t>đầu năm</t>
  </si>
  <si>
    <t>Tấn; %</t>
  </si>
  <si>
    <t>So với cùng kỳ năm trước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</si>
  <si>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</si>
  <si>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</si>
  <si>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</si>
  <si>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</si>
  <si>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</si>
  <si>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</si>
  <si>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</si>
  <si>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</si>
  <si>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</si>
  <si>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</si>
  <si>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</si>
  <si>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</si>
  <si>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</si>
  <si>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</si>
  <si>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</si>
  <si>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</si>
  <si>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</si>
  <si>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</si>
  <si>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</si>
  <si>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</si>
  <si>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</si>
  <si>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</si>
  <si>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</si>
  <si>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</si>
  <si>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</si>
  <si>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</si>
  <si>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</si>
  <si>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</si>
  <si>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</si>
  <si>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</si>
  <si>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</si>
  <si>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</si>
  <si>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</si>
  <si>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</si>
  <si>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</si>
  <si>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</si>
  <si>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</si>
  <si>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</si>
  <si>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</si>
  <si>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</si>
  <si>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</si>
  <si>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</si>
  <si>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</si>
  <si>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</si>
  <si>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</si>
  <si>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</si>
  <si>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</si>
  <si>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</si>
  <si>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</si>
  <si>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</si>
  <si>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</si>
  <si>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</si>
  <si>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</si>
  <si>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</si>
  <si>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</si>
  <si>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</si>
  <si>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</si>
  <si>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</si>
  <si>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</si>
  <si>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</si>
  <si>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</si>
  <si>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</si>
  <si>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</si>
  <si>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</si>
  <si>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Xe mô tô, xe máy các loại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</si>
  <si>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</si>
  <si>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</si>
  <si>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</si>
  <si>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</si>
  <si>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</si>
  <si>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</si>
  <si>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</si>
  <si>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</si>
  <si>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</si>
  <si>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</si>
  <si>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</si>
  <si>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</si>
  <si>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</si>
  <si>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so với </t>
  </si>
  <si>
    <t>tháng trước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</si>
  <si>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</si>
  <si>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</si>
  <si>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</si>
  <si>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</si>
  <si>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</si>
  <si>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</si>
  <si>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</si>
  <si>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</si>
  <si>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</si>
  <si>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</si>
  <si>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</si>
  <si>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</si>
  <si>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</si>
  <si>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</si>
  <si>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</si>
  <si>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</si>
  <si>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</si>
  <si>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</si>
  <si>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</si>
  <si>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</si>
  <si>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</si>
  <si>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</si>
  <si>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</si>
  <si>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</si>
  <si>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</si>
  <si>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</si>
  <si>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</si>
  <si>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</si>
  <si>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</si>
  <si>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</si>
  <si>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</si>
  <si>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</si>
  <si>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</si>
  <si>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</si>
  <si>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</si>
  <si>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</si>
  <si>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</si>
  <si>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</si>
  <si>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</si>
  <si>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</si>
  <si>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</si>
  <si>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</si>
  <si>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</si>
  <si>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</si>
  <si>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</si>
  <si>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</si>
  <si>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</si>
  <si>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</si>
  <si>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</si>
  <si>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</si>
  <si>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</si>
  <si>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</si>
  <si>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</si>
  <si>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</si>
  <si>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</si>
  <si>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</si>
  <si>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</si>
  <si>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</si>
  <si>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</si>
  <si>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</si>
  <si>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</si>
  <si>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</si>
  <si>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</si>
  <si>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</si>
  <si>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</si>
  <si>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</si>
  <si>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</si>
  <si>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</si>
  <si>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</si>
  <si>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</si>
  <si>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</si>
  <si>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</si>
  <si>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</si>
  <si>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</si>
  <si>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</si>
  <si>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</si>
  <si>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</si>
  <si>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</si>
  <si>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</si>
  <si>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</si>
  <si>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</si>
  <si>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</si>
  <si>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</si>
  <si>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</si>
  <si>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</si>
  <si>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</si>
  <si>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</si>
  <si>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</si>
  <si>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</si>
  <si>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</si>
  <si>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</si>
  <si>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</si>
  <si>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</si>
  <si>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</si>
  <si>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</si>
  <si>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</si>
  <si>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</si>
  <si>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</si>
  <si>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Diện tích rừng trồng mới tập trung  
(ha)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</si>
  <si>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</si>
  <si>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</si>
  <si>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Kỳ báo cáo so với</t>
  </si>
  <si>
    <t>cùng kỳ năm trước (%)</t>
  </si>
  <si>
    <t>Ha</t>
  </si>
  <si>
    <t xml:space="preserve"> - Lúa:  Diện tích gieo trồng</t>
  </si>
  <si>
    <t>Năng suất gieo trồng</t>
  </si>
  <si>
    <t>Tạ/ha</t>
  </si>
  <si>
    <t>Sản lượng</t>
  </si>
  <si>
    <t xml:space="preserve"> - Ngô:  Diện tích gieo trồng</t>
  </si>
  <si>
    <t xml:space="preserve"> - Rau các loại:  Diện tích gieo trồng</t>
  </si>
  <si>
    <t>Con</t>
  </si>
  <si>
    <t xml:space="preserve"> - Sản lượng thịt hơi xuất chuồng</t>
  </si>
  <si>
    <t>1000 con</t>
  </si>
  <si>
    <t>1000 quả</t>
  </si>
  <si>
    <t>Cộng dồn</t>
  </si>
  <si>
    <t xml:space="preserve">năm </t>
  </si>
  <si>
    <t>Cơ cấu (%)</t>
  </si>
  <si>
    <t>VII. Các khoản thu không có trong ngân sách</t>
  </si>
  <si>
    <t>Vốn khác (của khu vực Nhà nước)</t>
  </si>
  <si>
    <t>Số dự án điều chỉnh  vốn đăng ký
(Dự án)</t>
  </si>
  <si>
    <t xml:space="preserve">Số dự án cấp mới
</t>
  </si>
  <si>
    <t>Số dự án điều chỉnh  vốn đăng ký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</si>
  <si>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</si>
  <si>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</si>
  <si>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</si>
  <si>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</si>
  <si>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</si>
  <si>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</si>
  <si>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 điện tử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</si>
  <si>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</si>
  <si>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</si>
  <si>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</si>
  <si>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</si>
  <si>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</si>
  <si>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</si>
  <si>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</si>
  <si>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</si>
  <si>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</si>
  <si>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</si>
  <si>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</si>
  <si>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</si>
  <si>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Hàng điện tử và linh kiện</t>
  </si>
  <si>
    <t>năm 2023 so</t>
  </si>
  <si>
    <t xml:space="preserve">năm 2023 </t>
  </si>
  <si>
    <t>năm 2023</t>
  </si>
  <si>
    <t>DO ĐỊA PHƯƠNG QUẢN LÝ CÁC QUÝ 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</si>
  <si>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</si>
  <si>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</si>
  <si>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</si>
  <si>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</si>
  <si>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</si>
  <si>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</si>
  <si>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</si>
  <si>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</si>
  <si>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</si>
  <si>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</si>
  <si>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</si>
  <si>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</si>
  <si>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</si>
  <si>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5.1. Gà</t>
  </si>
  <si>
    <t>- Sản lượng thịt gà hơi xuất chuồng</t>
  </si>
  <si>
    <t>- Sản lượng trứng gà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</si>
  <si>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</si>
  <si>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</si>
  <si>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</si>
  <si>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</si>
  <si>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</si>
  <si>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</si>
  <si>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</si>
  <si>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</si>
  <si>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</si>
  <si>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</si>
  <si>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CÁC QUÝ NĂM 2023</t>
  </si>
  <si>
    <t>2023 so với</t>
  </si>
  <si>
    <t>Sửa chữa, bảo dưỡng và lắp đặt máy móc và thiết bị</t>
  </si>
  <si>
    <t xml:space="preserve"> </t>
  </si>
  <si>
    <t xml:space="preserve">25. VỐN ĐẦU TƯ THỰC HIỆN TỪ NGUỒN NGÂN SÁCH NHÀ NƯỚC </t>
  </si>
  <si>
    <t xml:space="preserve"> I. Kết quả sản xuất vụ Mùa 2023</t>
  </si>
  <si>
    <t>II. Chăn nuôi (ước tính đến 30/9/2023)</t>
  </si>
  <si>
    <t>III. Lâm nghiệp (Ước tính đến 30/9/2023)</t>
  </si>
  <si>
    <t>III. Tổng sản lượng thủy sản (ước tính đến 30/9/2023)</t>
  </si>
  <si>
    <t>quý III</t>
  </si>
  <si>
    <t>9 tháng</t>
  </si>
  <si>
    <t xml:space="preserve">Tháng 9 </t>
  </si>
  <si>
    <t>9 tháng đầu</t>
  </si>
  <si>
    <t>Tháng 8</t>
  </si>
  <si>
    <t>tháng 8</t>
  </si>
  <si>
    <t>Thực hiện quý II</t>
  </si>
  <si>
    <t>Ước tính quý III</t>
  </si>
  <si>
    <t xml:space="preserve">       THÁNG 9 VÀ 9 THÁNG ĐẦU NĂM 2023</t>
  </si>
  <si>
    <t>tháng 9</t>
  </si>
  <si>
    <t>Quý III</t>
  </si>
  <si>
    <t xml:space="preserve">Đến 15/9/2023 </t>
  </si>
  <si>
    <t>Đến 15/9/2023 so với cùng kỳ năm trước (%)</t>
  </si>
  <si>
    <t>Số liệu tình hình đăng ký doanh nghiệp lấy từ nguồn số liệu Sở Kế hoạch và Đầu tư tỉnh Vĩnh Phúc đến ngày 15/9/2023.</t>
  </si>
  <si>
    <t>Tháng 9</t>
  </si>
  <si>
    <t>THÁNG 9 VÀ 9 THÁNG ĐẦU NĂM 2023</t>
  </si>
  <si>
    <t>15. DOANH THU VẬN TẢI, KHO BÃI VÀ DỊCH VỤ HỖ TRỢ VẬN TẢI</t>
  </si>
  <si>
    <t>Tháng 9 năm</t>
  </si>
  <si>
    <t xml:space="preserve">9 tháng năm 2023 </t>
  </si>
  <si>
    <t>9 tháng năm 2022</t>
  </si>
  <si>
    <t>9 tháng năm 2023 
so với cùng kỳ 
năm trước</t>
  </si>
  <si>
    <t>Số liệu nhập khẩu hàng hóa lấy từ nguồn số liệu của Chi cục Hải quan Vĩnh Phúc, tính đến ngày 15/9/2023.</t>
  </si>
  <si>
    <t>STT</t>
  </si>
  <si>
    <t>Chỉ tiêu</t>
  </si>
  <si>
    <t>Thực hiện tại thời điểm 31/12/2022</t>
  </si>
  <si>
    <t>I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</si>
  <si>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</si>
  <si>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</si>
  <si>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</si>
  <si>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</si>
  <si>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</si>
  <si>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</si>
  <si>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</si>
  <si>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</si>
  <si>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</si>
  <si>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</si>
  <si>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II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</si>
  <si>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</si>
  <si>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</si>
  <si>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</si>
  <si>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</si>
  <si>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</si>
  <si>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</si>
  <si>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</si>
  <si>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</si>
  <si>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</si>
  <si>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III</t>
  </si>
  <si>
    <t>Nợ xấu</t>
  </si>
  <si>
    <t/>
  </si>
  <si>
    <t>Tỷ lệ nợ xấu (%)</t>
  </si>
  <si>
    <t>Số liệu thu, chi ngân sách lấy từ nguồn số liệu của Kho bạc nhà nước tỉnh Vĩnh Phúc, tính đến ngày 15 tháng 9 năm 2023.</t>
  </si>
  <si>
    <t>Ước tính tháng 9 năm 2023</t>
  </si>
  <si>
    <t>Ước tính tháng 9 năm 2023 so với cuối năm 2022</t>
  </si>
  <si>
    <t>Thực hiện tháng 8 năm 2023</t>
  </si>
  <si>
    <t>113.474</t>
  </si>
  <si>
    <t>115.000</t>
  </si>
  <si>
    <t>102.039</t>
  </si>
  <si>
    <t>103.400</t>
  </si>
  <si>
    <t>11.435</t>
  </si>
  <si>
    <t>11.600</t>
  </si>
  <si>
    <t>65.566</t>
  </si>
  <si>
    <t>66.500</t>
  </si>
  <si>
    <t>47.908</t>
  </si>
  <si>
    <t>48.500</t>
  </si>
  <si>
    <t>34.061</t>
  </si>
  <si>
    <t>35.000</t>
  </si>
  <si>
    <t>79.413</t>
  </si>
  <si>
    <t>80.000</t>
  </si>
  <si>
    <t>118.640</t>
  </si>
  <si>
    <t>120.800</t>
  </si>
  <si>
    <t>116.738</t>
  </si>
  <si>
    <t>118.880</t>
  </si>
  <si>
    <t>1.902</t>
  </si>
  <si>
    <t>1.920</t>
  </si>
  <si>
    <t>83.452</t>
  </si>
  <si>
    <t>85.300</t>
  </si>
  <si>
    <t>21.118</t>
  </si>
  <si>
    <t>21.200</t>
  </si>
  <si>
    <t>14.070</t>
  </si>
  <si>
    <t>14.300</t>
  </si>
  <si>
    <t>120.755</t>
  </si>
  <si>
    <t>645</t>
  </si>
  <si>
    <t>650</t>
  </si>
  <si>
    <t>46.440</t>
  </si>
  <si>
    <t>47.005</t>
  </si>
  <si>
    <t>4.222</t>
  </si>
  <si>
    <t>4.300</t>
  </si>
  <si>
    <t>67.185</t>
  </si>
  <si>
    <t>68.650</t>
  </si>
  <si>
    <t>148</t>
  </si>
  <si>
    <t>150</t>
  </si>
  <si>
    <t>0,76</t>
  </si>
  <si>
    <t>0,75</t>
  </si>
  <si>
    <t>Ghi chú: Số liệu tháng báo cáo được tính tại thời điểm cuối tháng.</t>
  </si>
  <si>
    <t>DO ĐỊA PHƯƠNG QUẢN LÝ THÁNG 9 VÀ 9 THÁNG ĐẦU NĂM 2023</t>
  </si>
  <si>
    <t>Số liệu thu hút đầu tư trực tiếp lấy từ nguồn số liệu Sở Kế hoạch và Đầu tư tỉnh Vĩnh Phúc đến ngày 15/9/2023.</t>
  </si>
  <si>
    <t>Tháng 9 năm 2023 so với</t>
  </si>
  <si>
    <t xml:space="preserve">9 tháng </t>
  </si>
  <si>
    <t>Số liệu xuất khẩu hàng hóa lấy từ nguồn số liệu của Chi cục Hải quan Vĩnh Phúc, tính đến ngày 15/9/2023.</t>
  </si>
  <si>
    <t xml:space="preserve">1. SẢN XUẤT NÔNG NGHIỆP </t>
  </si>
  <si>
    <t>2. SẢN PHẨM CHĂN NUÔI 9 THÁNG ĐẦU NĂM 2023</t>
  </si>
  <si>
    <t>3. KẾT QUẢ SẢN XUẤT LÂM NGHIỆP</t>
  </si>
  <si>
    <t>4. SẢN LƯỢNG THỦY SẢN</t>
  </si>
  <si>
    <t>5. CHỈ SỐ SẢN XUẤT CÔNG NGHIỆP THÁNG 9 VÀ 9 THÁNG ĐẦU NĂM 2023</t>
  </si>
  <si>
    <t>6. CHỈ SỐ SẢN XUẤT CÔNG NGHIỆP CÁC QUÝ NĂM 2023</t>
  </si>
  <si>
    <t>7. SẢN LƯỢNG MỘT SỐ SẢN PHẨM CÔNG NGHIỆP CHỦ YẾU</t>
  </si>
  <si>
    <t>8. SẢN LƯỢNG MỘT SỐ SẢN PHẨM CÔNG NGHIỆP CHỦ YẾU CÁC QUÝ NĂM 2023</t>
  </si>
  <si>
    <t>9. TÌNH HÌNH ĐĂNG KÝ DOANH NGHIỆP ĐẾN NGÀY 15/9/2023</t>
  </si>
  <si>
    <t xml:space="preserve">10. TỔNG MỨC BÁN LẺ HÀNG HÓA, DOANH THU DỊCH VỤ LƯU TRÚ ĂN UỐNG, 
DU LỊCH LỮ HÀNH VÀ DOANH THU DỊCH VỤ TIÊU DÙNG </t>
  </si>
  <si>
    <t>11. TỔNG MỨC BÁN LẺ HÀNG HÓA, DOANH THU DỊCH VỤ LƯU TRÚ ĂN UỐNG, 
DU LỊCH LỮ HÀNH VÀ DOANH THU DỊCH VỤ TIÊU DÙNG CÁC QUÝ NĂM 2023</t>
  </si>
  <si>
    <t>12. DOANH THU BÁN LẺ HÀNG HÓA THÁNG 9 VÀ 9 THÁNG ĐẦU NĂM 2023</t>
  </si>
  <si>
    <t>13. DOANH THU BÁN LẺ HÀNG HÓA CÁC QUÝ NĂM 2023</t>
  </si>
  <si>
    <t>14. DOANH THU VẬN TẢI, KHO BÃI VÀ DỊCH VỤ HỖ TRỢ VẬN TẢI</t>
  </si>
  <si>
    <t>16. VẬN TẢI HÀNH KHÁCH VÀ HÀNG HÓA THÁNG 9 VÀ 9 THÁNG ĐẦU NĂM 2023</t>
  </si>
  <si>
    <t>17. VẬN TẢI HÀNH KHÁCH VÀ HÀNG HÓA CÁC QUÝ NĂM 2023</t>
  </si>
  <si>
    <t>18. NHẬP KHẨU HÀNG HÓA ĐẾN NGÀY 15/9/2023</t>
  </si>
  <si>
    <t>19. XUẤT KHẨU HÀNG HÓA ĐẾN NGÀY 15/9/2023</t>
  </si>
  <si>
    <t>20. THU NGÂN SÁCH NHÀ NƯỚC TRÊN ĐỊA BÀN ĐẾN NGÀY 15/9/2023</t>
  </si>
  <si>
    <t>21. CHI NGÂN SÁCH NHÀ NƯỚC TRÊN ĐỊA BÀN ĐẾN NGÀY 15/9/2023</t>
  </si>
  <si>
    <t>22. HOẠT ĐỘNG NGÂN HÀNG</t>
  </si>
  <si>
    <t>23. VỐN ĐẦU TƯ THỰC HIỆN TRÊN ĐỊA BÀN TỈNH THEO GIÁ HIỆN HÀNH</t>
  </si>
  <si>
    <t xml:space="preserve">24. VỐN ĐẦU TƯ THỰC HIỆN TỪ NGUỒN NGÂN SÁCH NHÀ NƯỚC </t>
  </si>
  <si>
    <t>26. THU HÚT ĐẦU TƯ TRỰC TIẾP ĐƯỢC CẤP PHÉP ĐẾN NGÀY 15/9/2023</t>
  </si>
  <si>
    <t>27. CHỈ SỐ GIÁ TIÊU DÙNG, CHỈ SỐ GIÁ VÀNG, CHỈ SỐ GIÁ ĐÔ LA MỸ
 THÁNG 9 NĂM 2023</t>
  </si>
  <si>
    <t>28. TRẬT TỰ, AN TOÀN XÃ HỘI 9 THÁNG ĐẦU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</si>
</sst>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3" formatCode="_(* #,##0.0000_);_(* \(#,##0.0000\);_(* &quot;-&quot;??_);_(@_)"/>
    <numFmt numFmtId="204" formatCode="_(* #,##0.00_);_(* \(#,##0.00\);_(* &quot;-&quot;_);_(@_)"/>
  </numFmts>
  <fonts count="122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4">
    <xf numFmtId="0" fontId="0" fillId="0" borderId="0"/>
    <xf numFmtId="0" fontId="6" fillId="0" borderId="0"/>
    <xf numFmtId="0" fontId="9" fillId="0" borderId="0"/>
    <xf numFmtId="168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0" fillId="3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1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3" fillId="0" borderId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173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1" fillId="5" borderId="0" applyNumberFormat="0" applyBorder="0" applyAlignment="0" applyProtection="0"/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178" fontId="9" fillId="0" borderId="0" applyFill="0" applyBorder="0" applyAlignment="0"/>
    <xf numFmtId="178" fontId="18" fillId="0" borderId="0" applyFill="0" applyBorder="0" applyAlignment="0"/>
    <xf numFmtId="178" fontId="18" fillId="0" borderId="0" applyFill="0" applyBorder="0" applyAlignment="0"/>
    <xf numFmtId="0" fontId="35" fillId="22" borderId="4" applyNumberFormat="0" applyAlignment="0" applyProtection="0"/>
    <xf numFmtId="0" fontId="36" fillId="0" borderId="0"/>
    <xf numFmtId="179" fontId="17" fillId="0" borderId="0" applyFont="0" applyFill="0" applyBorder="0" applyAlignment="0" applyProtection="0"/>
    <xf numFmtId="0" fontId="37" fillId="23" borderId="5" applyNumberFormat="0" applyAlignment="0" applyProtection="0"/>
    <xf numFmtId="41" fontId="38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8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2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8" fontId="18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8" fillId="0" borderId="6">
      <alignment horizontal="left" vertical="top" wrapText="1"/>
    </xf>
    <xf numFmtId="191" fontId="9" fillId="0" borderId="0"/>
    <xf numFmtId="192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52" fillId="24" borderId="0" applyNumberFormat="0" applyBorder="0" applyAlignment="0" applyProtection="0"/>
    <xf numFmtId="0" fontId="53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7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2" fillId="24" borderId="9" applyNumberFormat="0" applyBorder="0" applyAlignment="0" applyProtection="0"/>
    <xf numFmtId="0" fontId="57" fillId="9" borderId="4" applyNumberFormat="0" applyAlignment="0" applyProtection="0"/>
    <xf numFmtId="0" fontId="9" fillId="0" borderId="0"/>
    <xf numFmtId="0" fontId="58" fillId="0" borderId="10" applyNumberFormat="0" applyFill="0" applyAlignment="0" applyProtection="0"/>
    <xf numFmtId="0" fontId="59" fillId="0" borderId="11"/>
    <xf numFmtId="165" fontId="9" fillId="0" borderId="12"/>
    <xf numFmtId="165" fontId="18" fillId="0" borderId="12"/>
    <xf numFmtId="165" fontId="18" fillId="0" borderId="12"/>
    <xf numFmtId="187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8" fillId="0" borderId="0" applyNumberFormat="0" applyFont="0" applyFill="0" applyAlignment="0"/>
    <xf numFmtId="0" fontId="60" fillId="25" borderId="0" applyNumberFormat="0" applyBorder="0" applyAlignment="0" applyProtection="0"/>
    <xf numFmtId="0" fontId="32" fillId="0" borderId="0"/>
    <xf numFmtId="0" fontId="6" fillId="0" borderId="0">
      <alignment horizontal="left"/>
    </xf>
    <xf numFmtId="37" fontId="61" fillId="0" borderId="0"/>
    <xf numFmtId="0" fontId="6" fillId="0" borderId="0">
      <alignment horizontal="left"/>
    </xf>
    <xf numFmtId="194" fontId="62" fillId="0" borderId="0"/>
    <xf numFmtId="194" fontId="62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0" fillId="0" borderId="0" applyAlignment="0">
      <alignment vertical="top" wrapText="1"/>
      <protection locked="0"/>
    </xf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63" fillId="0" borderId="0"/>
    <xf numFmtId="0" fontId="9" fillId="0" borderId="0"/>
    <xf numFmtId="0" fontId="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2" fillId="2" borderId="0" applyNumberFormat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65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9" fillId="0" borderId="0"/>
    <xf numFmtId="0" fontId="63" fillId="0" borderId="0"/>
    <xf numFmtId="0" fontId="40" fillId="0" borderId="0"/>
    <xf numFmtId="0" fontId="67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9" fillId="26" borderId="13" applyNumberFormat="0" applyFont="0" applyAlignment="0" applyProtection="0"/>
    <xf numFmtId="0" fontId="68" fillId="22" borderId="14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95" fontId="9" fillId="0" borderId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71" fillId="0" borderId="0"/>
    <xf numFmtId="0" fontId="72" fillId="0" borderId="0">
      <alignment horizontal="center"/>
    </xf>
    <xf numFmtId="0" fontId="73" fillId="0" borderId="1">
      <alignment horizontal="center" vertical="center"/>
    </xf>
    <xf numFmtId="0" fontId="74" fillId="0" borderId="9" applyAlignment="0">
      <alignment horizontal="center" vertical="center" wrapText="1"/>
    </xf>
    <xf numFmtId="0" fontId="75" fillId="0" borderId="9">
      <alignment horizontal="center" vertical="center" wrapText="1"/>
    </xf>
    <xf numFmtId="3" fontId="10" fillId="0" borderId="0"/>
    <xf numFmtId="0" fontId="76" fillId="0" borderId="15"/>
    <xf numFmtId="0" fontId="59" fillId="0" borderId="0"/>
    <xf numFmtId="0" fontId="77" fillId="0" borderId="0" applyFont="0">
      <alignment horizontal="centerContinuous"/>
    </xf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78" fillId="0" borderId="0" applyNumberFormat="0" applyFill="0" applyBorder="0" applyAlignment="0" applyProtection="0"/>
    <xf numFmtId="0" fontId="67" fillId="0" borderId="6">
      <alignment horizontal="right"/>
    </xf>
    <xf numFmtId="0" fontId="79" fillId="0" borderId="0" applyNumberFormat="0" applyFill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0" fillId="0" borderId="0">
      <alignment vertical="center"/>
    </xf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0" fontId="86" fillId="0" borderId="0"/>
    <xf numFmtId="0" fontId="8" fillId="0" borderId="0"/>
    <xf numFmtId="166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6" fillId="0" borderId="0"/>
    <xf numFmtId="168" fontId="87" fillId="0" borderId="0" applyFont="0" applyFill="0" applyBorder="0" applyAlignment="0" applyProtection="0"/>
    <xf numFmtId="198" fontId="88" fillId="0" borderId="0" applyFont="0" applyFill="0" applyBorder="0" applyAlignment="0" applyProtection="0"/>
    <xf numFmtId="184" fontId="87" fillId="0" borderId="0" applyFont="0" applyFill="0" applyBorder="0" applyAlignment="0" applyProtection="0"/>
    <xf numFmtId="0" fontId="6" fillId="0" borderId="0"/>
    <xf numFmtId="0" fontId="25" fillId="0" borderId="0"/>
    <xf numFmtId="0" fontId="43" fillId="0" borderId="0"/>
    <xf numFmtId="0" fontId="4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89" fillId="0" borderId="0"/>
    <xf numFmtId="0" fontId="9" fillId="0" borderId="0"/>
    <xf numFmtId="0" fontId="44" fillId="0" borderId="0"/>
    <xf numFmtId="0" fontId="44" fillId="0" borderId="0"/>
    <xf numFmtId="0" fontId="9" fillId="0" borderId="0"/>
    <xf numFmtId="0" fontId="25" fillId="0" borderId="0"/>
    <xf numFmtId="0" fontId="9" fillId="0" borderId="0"/>
    <xf numFmtId="0" fontId="6" fillId="0" borderId="0"/>
    <xf numFmtId="0" fontId="44" fillId="0" borderId="0"/>
    <xf numFmtId="0" fontId="9" fillId="0" borderId="0"/>
    <xf numFmtId="0" fontId="5" fillId="0" borderId="0"/>
    <xf numFmtId="0" fontId="5" fillId="0" borderId="0"/>
    <xf numFmtId="0" fontId="90" fillId="0" borderId="0"/>
    <xf numFmtId="0" fontId="4" fillId="0" borderId="0"/>
    <xf numFmtId="0" fontId="91" fillId="0" borderId="0"/>
    <xf numFmtId="0" fontId="6" fillId="0" borderId="0"/>
    <xf numFmtId="43" fontId="10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0" borderId="0"/>
    <xf numFmtId="0" fontId="9" fillId="0" borderId="0"/>
    <xf numFmtId="0" fontId="106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" fillId="0" borderId="0"/>
    <xf numFmtId="0" fontId="106" fillId="0" borderId="0"/>
    <xf numFmtId="0" fontId="63" fillId="0" borderId="0"/>
    <xf numFmtId="0" fontId="2" fillId="0" borderId="0"/>
    <xf numFmtId="0" fontId="22" fillId="0" borderId="0"/>
    <xf numFmtId="0" fontId="25" fillId="0" borderId="0"/>
    <xf numFmtId="0" fontId="1" fillId="0" borderId="0"/>
  </cellStyleXfs>
  <cellXfs count="600">
    <xf numFmtId="0" fontId="0" fillId="0" borderId="0" xfId="0"/>
    <xf numFmtId="0" fontId="70" fillId="0" borderId="0" xfId="2672" applyFont="1"/>
    <xf numFmtId="0" fontId="70" fillId="0" borderId="0" xfId="2680" applyFont="1"/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70" fillId="0" borderId="1" xfId="1" applyFont="1" applyBorder="1" applyAlignment="1">
      <alignment horizontal="center" vertical="center" wrapText="1"/>
    </xf>
    <xf numFmtId="0" fontId="70" fillId="0" borderId="0" xfId="2410" applyFont="1"/>
    <xf numFmtId="0" fontId="70" fillId="0" borderId="0" xfId="2663" applyFont="1"/>
    <xf numFmtId="0" fontId="70" fillId="0" borderId="1" xfId="2663" applyFont="1" applyBorder="1"/>
    <xf numFmtId="0" fontId="93" fillId="0" borderId="0" xfId="2663" applyFont="1" applyAlignment="1">
      <alignment horizontal="right"/>
    </xf>
    <xf numFmtId="0" fontId="70" fillId="0" borderId="2" xfId="2663" applyFont="1" applyBorder="1"/>
    <xf numFmtId="0" fontId="70" fillId="0" borderId="2" xfId="2663" applyFont="1" applyBorder="1" applyAlignment="1">
      <alignment horizontal="center" vertical="center"/>
    </xf>
    <xf numFmtId="0" fontId="70" fillId="0" borderId="1" xfId="2663" applyFont="1" applyBorder="1" applyAlignment="1">
      <alignment horizontal="center" vertical="center"/>
    </xf>
    <xf numFmtId="0" fontId="70" fillId="0" borderId="0" xfId="2663" applyFont="1" applyAlignment="1">
      <alignment horizontal="center"/>
    </xf>
    <xf numFmtId="0" fontId="92" fillId="0" borderId="0" xfId="0" applyFont="1"/>
    <xf numFmtId="0" fontId="70" fillId="0" borderId="0" xfId="0" applyFont="1"/>
    <xf numFmtId="0" fontId="70" fillId="0" borderId="0" xfId="2410" applyFont="1" applyAlignment="1">
      <alignment horizontal="left" indent="1"/>
    </xf>
    <xf numFmtId="0" fontId="92" fillId="0" borderId="2" xfId="2326" applyFont="1" applyBorder="1" applyAlignment="1">
      <alignment horizontal="center"/>
    </xf>
    <xf numFmtId="0" fontId="95" fillId="0" borderId="0" xfId="2410" applyFont="1"/>
    <xf numFmtId="0" fontId="92" fillId="0" borderId="0" xfId="2326" applyFont="1" applyAlignment="1">
      <alignment horizontal="center"/>
    </xf>
    <xf numFmtId="0" fontId="92" fillId="0" borderId="0" xfId="2326" applyFont="1" applyAlignment="1">
      <alignment horizontal="center" vertical="center"/>
    </xf>
    <xf numFmtId="0" fontId="70" fillId="0" borderId="0" xfId="2326" applyFont="1" applyAlignment="1">
      <alignment horizontal="center" vertical="center"/>
    </xf>
    <xf numFmtId="0" fontId="70" fillId="0" borderId="0" xfId="2691" applyFont="1"/>
    <xf numFmtId="0" fontId="92" fillId="0" borderId="0" xfId="2326" applyFont="1"/>
    <xf numFmtId="0" fontId="70" fillId="0" borderId="0" xfId="2326" applyFont="1"/>
    <xf numFmtId="0" fontId="70" fillId="0" borderId="2" xfId="2410" applyFont="1" applyBorder="1"/>
    <xf numFmtId="0" fontId="70" fillId="0" borderId="0" xfId="1" applyFont="1" applyAlignment="1">
      <alignment vertical="center" wrapText="1"/>
    </xf>
    <xf numFmtId="183" fontId="70" fillId="0" borderId="0" xfId="2434" applyNumberFormat="1" applyFont="1" applyAlignment="1">
      <alignment horizontal="right" indent="1"/>
    </xf>
    <xf numFmtId="183" fontId="92" fillId="0" borderId="0" xfId="2434" applyNumberFormat="1" applyFont="1" applyAlignment="1">
      <alignment horizontal="right" indent="1"/>
    </xf>
    <xf numFmtId="0" fontId="70" fillId="0" borderId="0" xfId="2410" applyFont="1" applyAlignment="1">
      <alignment wrapText="1"/>
    </xf>
    <xf numFmtId="0" fontId="92" fillId="0" borderId="0" xfId="2410" applyFont="1"/>
    <xf numFmtId="0" fontId="70" fillId="0" borderId="0" xfId="2542" applyFont="1" applyAlignment="1">
      <alignment horizontal="center"/>
    </xf>
    <xf numFmtId="0" fontId="93" fillId="0" borderId="0" xfId="2542" applyFont="1" applyAlignment="1">
      <alignment horizontal="right"/>
    </xf>
    <xf numFmtId="0" fontId="70" fillId="0" borderId="0" xfId="2542" applyFont="1"/>
    <xf numFmtId="0" fontId="70" fillId="0" borderId="0" xfId="2410" applyFont="1" applyAlignment="1">
      <alignment horizontal="left" wrapText="1" indent="1"/>
    </xf>
    <xf numFmtId="0" fontId="70" fillId="0" borderId="0" xfId="2664" applyFont="1"/>
    <xf numFmtId="0" fontId="92" fillId="0" borderId="0" xfId="2664" applyFont="1" applyAlignment="1">
      <alignment horizontal="left"/>
    </xf>
    <xf numFmtId="0" fontId="70" fillId="0" borderId="0" xfId="2664" applyFont="1" applyAlignment="1">
      <alignment horizontal="right"/>
    </xf>
    <xf numFmtId="0" fontId="93" fillId="0" borderId="0" xfId="2664" applyFont="1" applyAlignment="1">
      <alignment horizontal="right"/>
    </xf>
    <xf numFmtId="0" fontId="92" fillId="0" borderId="2" xfId="2664" applyFont="1" applyBorder="1" applyAlignment="1">
      <alignment vertical="center" wrapText="1"/>
    </xf>
    <xf numFmtId="0" fontId="70" fillId="0" borderId="2" xfId="2664" applyFont="1" applyBorder="1" applyAlignment="1">
      <alignment horizontal="center" vertical="center" wrapText="1"/>
    </xf>
    <xf numFmtId="0" fontId="92" fillId="0" borderId="0" xfId="2664" applyFont="1" applyAlignment="1">
      <alignment vertical="center" wrapText="1"/>
    </xf>
    <xf numFmtId="0" fontId="70" fillId="0" borderId="0" xfId="2664" applyFont="1" applyAlignment="1">
      <alignment horizontal="center" vertical="center" wrapText="1"/>
    </xf>
    <xf numFmtId="0" fontId="70" fillId="0" borderId="1" xfId="2664" applyFont="1" applyBorder="1" applyAlignment="1">
      <alignment horizontal="center" vertical="center" wrapText="1"/>
    </xf>
    <xf numFmtId="183" fontId="92" fillId="0" borderId="0" xfId="2664" applyNumberFormat="1" applyFont="1" applyAlignment="1">
      <alignment horizontal="right" indent="1"/>
    </xf>
    <xf numFmtId="0" fontId="92" fillId="0" borderId="0" xfId="2664" applyFont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2" fillId="0" borderId="0" xfId="2664" applyFont="1"/>
    <xf numFmtId="0" fontId="92" fillId="0" borderId="0" xfId="2664" applyFont="1" applyAlignment="1">
      <alignment horizontal="left" wrapText="1"/>
    </xf>
    <xf numFmtId="0" fontId="70" fillId="0" borderId="0" xfId="2665" applyFont="1"/>
    <xf numFmtId="0" fontId="70" fillId="0" borderId="1" xfId="2665" applyFont="1" applyBorder="1"/>
    <xf numFmtId="183" fontId="70" fillId="0" borderId="0" xfId="2665" applyNumberFormat="1" applyFont="1"/>
    <xf numFmtId="0" fontId="70" fillId="0" borderId="0" xfId="2666" applyFont="1" applyAlignment="1">
      <alignment horizontal="centerContinuous"/>
    </xf>
    <xf numFmtId="0" fontId="70" fillId="0" borderId="2" xfId="2666" applyFont="1" applyBorder="1" applyAlignment="1">
      <alignment horizontal="centerContinuous"/>
    </xf>
    <xf numFmtId="0" fontId="70" fillId="0" borderId="2" xfId="2666" applyFont="1" applyBorder="1" applyAlignment="1">
      <alignment horizontal="center" vertical="center"/>
    </xf>
    <xf numFmtId="0" fontId="70" fillId="0" borderId="0" xfId="2666" applyFont="1" applyAlignment="1">
      <alignment horizontal="center" vertical="center"/>
    </xf>
    <xf numFmtId="0" fontId="70" fillId="0" borderId="0" xfId="2666" quotePrefix="1" applyFont="1" applyAlignment="1">
      <alignment horizontal="center" vertical="center"/>
    </xf>
    <xf numFmtId="0" fontId="70" fillId="0" borderId="1" xfId="2666" applyFont="1" applyBorder="1" applyAlignment="1">
      <alignment horizontal="centerContinuous"/>
    </xf>
    <xf numFmtId="0" fontId="70" fillId="0" borderId="1" xfId="2666" applyFont="1" applyBorder="1" applyAlignment="1">
      <alignment horizontal="center" vertical="center"/>
    </xf>
    <xf numFmtId="0" fontId="70" fillId="0" borderId="0" xfId="2665" applyFont="1" applyAlignment="1">
      <alignment horizontal="center"/>
    </xf>
    <xf numFmtId="183" fontId="70" fillId="0" borderId="0" xfId="2664" applyNumberFormat="1" applyFont="1"/>
    <xf numFmtId="199" fontId="70" fillId="0" borderId="0" xfId="2665" applyNumberFormat="1" applyFont="1" applyAlignment="1">
      <alignment horizontal="right" indent="1"/>
    </xf>
    <xf numFmtId="0" fontId="70" fillId="0" borderId="0" xfId="2664" applyFont="1" applyAlignment="1">
      <alignment horizontal="left"/>
    </xf>
    <xf numFmtId="0" fontId="70" fillId="0" borderId="0" xfId="2664" applyFont="1" applyAlignment="1">
      <alignment horizontal="left" wrapText="1"/>
    </xf>
    <xf numFmtId="0" fontId="98" fillId="0" borderId="0" xfId="2664" applyFont="1" applyAlignment="1">
      <alignment horizontal="left" wrapText="1"/>
    </xf>
    <xf numFmtId="0" fontId="92" fillId="0" borderId="0" xfId="2667" applyFont="1" applyAlignment="1">
      <alignment horizontal="left"/>
    </xf>
    <xf numFmtId="0" fontId="70" fillId="0" borderId="0" xfId="2666" applyFont="1" applyAlignment="1">
      <alignment horizontal="center"/>
    </xf>
    <xf numFmtId="0" fontId="70" fillId="0" borderId="0" xfId="2683" applyFont="1"/>
    <xf numFmtId="183" fontId="70" fillId="0" borderId="0" xfId="2683" applyNumberFormat="1" applyFont="1"/>
    <xf numFmtId="1" fontId="70" fillId="0" borderId="0" xfId="2683" applyNumberFormat="1" applyFont="1"/>
    <xf numFmtId="0" fontId="92" fillId="0" borderId="0" xfId="2684" applyFont="1"/>
    <xf numFmtId="0" fontId="93" fillId="0" borderId="0" xfId="2683" applyFont="1" applyAlignment="1">
      <alignment horizontal="right"/>
    </xf>
    <xf numFmtId="0" fontId="70" fillId="0" borderId="2" xfId="2683" applyFont="1" applyBorder="1"/>
    <xf numFmtId="0" fontId="70" fillId="0" borderId="2" xfId="2683" applyFont="1" applyBorder="1" applyAlignment="1">
      <alignment horizontal="center" vertical="center" wrapText="1"/>
    </xf>
    <xf numFmtId="0" fontId="70" fillId="0" borderId="0" xfId="2683" applyFont="1" applyAlignment="1">
      <alignment horizontal="center" vertical="center" wrapText="1"/>
    </xf>
    <xf numFmtId="0" fontId="92" fillId="0" borderId="0" xfId="2676" applyFont="1" applyAlignment="1">
      <alignment horizontal="left"/>
    </xf>
    <xf numFmtId="0" fontId="92" fillId="0" borderId="0" xfId="2676" applyFont="1"/>
    <xf numFmtId="0" fontId="70" fillId="0" borderId="0" xfId="2676" applyFont="1"/>
    <xf numFmtId="0" fontId="70" fillId="0" borderId="0" xfId="2676" applyFont="1" applyAlignment="1">
      <alignment horizontal="left"/>
    </xf>
    <xf numFmtId="183" fontId="98" fillId="0" borderId="0" xfId="2685" applyNumberFormat="1" applyFont="1" applyAlignment="1">
      <alignment horizontal="right" indent="1"/>
    </xf>
    <xf numFmtId="183" fontId="98" fillId="0" borderId="0" xfId="2685" applyNumberFormat="1" applyFont="1" applyAlignment="1">
      <alignment horizontal="right" indent="2"/>
    </xf>
    <xf numFmtId="0" fontId="70" fillId="0" borderId="0" xfId="2676" applyFont="1" applyAlignment="1">
      <alignment horizontal="left" wrapText="1"/>
    </xf>
    <xf numFmtId="0" fontId="70" fillId="0" borderId="0" xfId="2676" applyFont="1" applyAlignment="1">
      <alignment wrapText="1"/>
    </xf>
    <xf numFmtId="0" fontId="93" fillId="0" borderId="0" xfId="2676" applyFont="1" applyAlignment="1">
      <alignment horizontal="left"/>
    </xf>
    <xf numFmtId="1" fontId="93" fillId="0" borderId="0" xfId="2685" applyNumberFormat="1" applyFont="1" applyAlignment="1">
      <alignment horizontal="right"/>
    </xf>
    <xf numFmtId="1" fontId="99" fillId="0" borderId="0" xfId="2685" applyNumberFormat="1" applyFont="1" applyAlignment="1">
      <alignment horizontal="right"/>
    </xf>
    <xf numFmtId="183" fontId="99" fillId="0" borderId="0" xfId="2685" applyNumberFormat="1" applyFont="1" applyAlignment="1">
      <alignment horizontal="right" indent="1"/>
    </xf>
    <xf numFmtId="0" fontId="70" fillId="0" borderId="0" xfId="2688" applyFont="1" applyAlignment="1">
      <alignment horizontal="left" indent="1"/>
    </xf>
    <xf numFmtId="183" fontId="70" fillId="0" borderId="0" xfId="2685" applyNumberFormat="1" applyFont="1" applyAlignment="1">
      <alignment horizontal="right"/>
    </xf>
    <xf numFmtId="1" fontId="70" fillId="0" borderId="0" xfId="2685" applyNumberFormat="1" applyFont="1" applyAlignment="1">
      <alignment horizontal="right"/>
    </xf>
    <xf numFmtId="0" fontId="93" fillId="0" borderId="0" xfId="2676" applyFont="1"/>
    <xf numFmtId="183" fontId="70" fillId="0" borderId="0" xfId="2683" applyNumberFormat="1" applyFont="1" applyAlignment="1">
      <alignment horizontal="right"/>
    </xf>
    <xf numFmtId="183" fontId="70" fillId="0" borderId="0" xfId="2683" applyNumberFormat="1" applyFont="1" applyAlignment="1">
      <alignment horizontal="right" indent="1"/>
    </xf>
    <xf numFmtId="0" fontId="70" fillId="0" borderId="0" xfId="2667" applyFont="1"/>
    <xf numFmtId="0" fontId="70" fillId="0" borderId="0" xfId="2667" applyFont="1" applyAlignment="1">
      <alignment horizontal="left" indent="1"/>
    </xf>
    <xf numFmtId="1" fontId="70" fillId="0" borderId="0" xfId="2683" applyNumberFormat="1" applyFont="1" applyAlignment="1">
      <alignment horizontal="right"/>
    </xf>
    <xf numFmtId="0" fontId="70" fillId="0" borderId="1" xfId="2683" applyFont="1" applyBorder="1" applyAlignment="1">
      <alignment horizontal="center" vertical="center" wrapText="1"/>
    </xf>
    <xf numFmtId="0" fontId="92" fillId="0" borderId="0" xfId="2670" applyFont="1"/>
    <xf numFmtId="0" fontId="70" fillId="0" borderId="0" xfId="2670" applyFont="1"/>
    <xf numFmtId="0" fontId="70" fillId="0" borderId="0" xfId="2674" applyFont="1"/>
    <xf numFmtId="1" fontId="70" fillId="0" borderId="0" xfId="2685" applyNumberFormat="1" applyFont="1" applyAlignment="1">
      <alignment horizontal="right" indent="1"/>
    </xf>
    <xf numFmtId="1" fontId="98" fillId="0" borderId="0" xfId="2685" applyNumberFormat="1" applyFont="1" applyAlignment="1">
      <alignment horizontal="right" indent="1"/>
    </xf>
    <xf numFmtId="0" fontId="70" fillId="0" borderId="0" xfId="2689" applyFont="1"/>
    <xf numFmtId="1" fontId="70" fillId="0" borderId="0" xfId="2683" applyNumberFormat="1" applyFont="1" applyAlignment="1">
      <alignment horizontal="right" indent="1"/>
    </xf>
    <xf numFmtId="183" fontId="70" fillId="0" borderId="0" xfId="2683" applyNumberFormat="1" applyFont="1" applyAlignment="1">
      <alignment horizontal="right" indent="2"/>
    </xf>
    <xf numFmtId="0" fontId="70" fillId="0" borderId="0" xfId="2539" applyFont="1" applyAlignment="1">
      <alignment horizontal="left" indent="1"/>
    </xf>
    <xf numFmtId="0" fontId="70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70" fillId="0" borderId="0" xfId="0" quotePrefix="1" applyFont="1" applyAlignment="1">
      <alignment wrapText="1"/>
    </xf>
    <xf numFmtId="0" fontId="93" fillId="0" borderId="1" xfId="2683" applyFont="1" applyBorder="1" applyAlignment="1">
      <alignment horizontal="right" vertical="center"/>
    </xf>
    <xf numFmtId="0" fontId="70" fillId="0" borderId="0" xfId="2683" applyFont="1" applyAlignment="1">
      <alignment vertical="center"/>
    </xf>
    <xf numFmtId="0" fontId="92" fillId="0" borderId="0" xfId="2673" applyFont="1"/>
    <xf numFmtId="0" fontId="92" fillId="0" borderId="0" xfId="2673" applyFont="1" applyAlignment="1">
      <alignment horizontal="center"/>
    </xf>
    <xf numFmtId="0" fontId="70" fillId="0" borderId="0" xfId="2673" applyFont="1"/>
    <xf numFmtId="0" fontId="95" fillId="0" borderId="0" xfId="0" applyFont="1" applyAlignment="1">
      <alignment wrapText="1"/>
    </xf>
    <xf numFmtId="0" fontId="70" fillId="0" borderId="1" xfId="2673" applyFont="1" applyBorder="1"/>
    <xf numFmtId="0" fontId="93" fillId="0" borderId="0" xfId="2673" applyFont="1" applyAlignment="1">
      <alignment horizontal="right"/>
    </xf>
    <xf numFmtId="0" fontId="95" fillId="0" borderId="2" xfId="0" applyFont="1" applyBorder="1" applyAlignment="1">
      <alignment horizontal="center" vertical="center" wrapText="1"/>
    </xf>
    <xf numFmtId="183" fontId="70" fillId="0" borderId="0" xfId="2673" applyNumberFormat="1" applyFont="1" applyAlignment="1">
      <alignment horizontal="right" indent="1"/>
    </xf>
    <xf numFmtId="183" fontId="70" fillId="0" borderId="0" xfId="2673" applyNumberFormat="1" applyFont="1" applyAlignment="1">
      <alignment horizontal="right" indent="3"/>
    </xf>
    <xf numFmtId="0" fontId="95" fillId="0" borderId="0" xfId="0" applyFont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3" fillId="0" borderId="0" xfId="2673" applyFont="1"/>
    <xf numFmtId="0" fontId="100" fillId="0" borderId="0" xfId="2673" applyFont="1"/>
    <xf numFmtId="0" fontId="93" fillId="0" borderId="0" xfId="2673" quotePrefix="1" applyFont="1" applyAlignment="1">
      <alignment horizontal="left"/>
    </xf>
    <xf numFmtId="1" fontId="70" fillId="0" borderId="0" xfId="2668" applyNumberFormat="1" applyFont="1" applyAlignment="1">
      <alignment horizontal="right"/>
    </xf>
    <xf numFmtId="2" fontId="70" fillId="0" borderId="0" xfId="0" applyNumberFormat="1" applyFont="1"/>
    <xf numFmtId="2" fontId="70" fillId="0" borderId="0" xfId="0" applyNumberFormat="1" applyFont="1" applyAlignment="1">
      <alignment wrapText="1"/>
    </xf>
    <xf numFmtId="0" fontId="70" fillId="0" borderId="0" xfId="2671" applyFont="1"/>
    <xf numFmtId="0" fontId="70" fillId="0" borderId="0" xfId="2682" applyFont="1"/>
    <xf numFmtId="0" fontId="70" fillId="0" borderId="2" xfId="2671" applyFont="1" applyBorder="1"/>
    <xf numFmtId="0" fontId="92" fillId="0" borderId="0" xfId="2671" applyFont="1" applyAlignment="1">
      <alignment horizontal="left"/>
    </xf>
    <xf numFmtId="0" fontId="93" fillId="0" borderId="0" xfId="2671" applyFont="1" applyAlignment="1">
      <alignment horizontal="right"/>
    </xf>
    <xf numFmtId="0" fontId="70" fillId="0" borderId="0" xfId="2671" applyFont="1" applyAlignment="1">
      <alignment horizontal="center" vertical="center"/>
    </xf>
    <xf numFmtId="0" fontId="70" fillId="0" borderId="0" xfId="2671" quotePrefix="1" applyFont="1" applyAlignment="1">
      <alignment horizontal="center" vertical="center"/>
    </xf>
    <xf numFmtId="0" fontId="70" fillId="0" borderId="0" xfId="2671" applyFont="1" applyAlignment="1">
      <alignment vertical="center"/>
    </xf>
    <xf numFmtId="0" fontId="70" fillId="0" borderId="1" xfId="2682" applyFont="1" applyBorder="1" applyAlignment="1">
      <alignment vertical="center"/>
    </xf>
    <xf numFmtId="0" fontId="70" fillId="0" borderId="1" xfId="2682" applyFont="1" applyBorder="1" applyAlignment="1">
      <alignment horizontal="right" vertical="center"/>
    </xf>
    <xf numFmtId="2" fontId="70" fillId="0" borderId="0" xfId="2682" applyNumberFormat="1" applyFont="1"/>
    <xf numFmtId="2" fontId="70" fillId="0" borderId="0" xfId="2682" applyNumberFormat="1" applyFont="1" applyAlignment="1">
      <alignment horizontal="right" indent="1"/>
    </xf>
    <xf numFmtId="0" fontId="100" fillId="0" borderId="0" xfId="2671" applyFont="1"/>
    <xf numFmtId="2" fontId="92" fillId="0" borderId="0" xfId="2675" applyNumberFormat="1" applyFont="1" applyAlignment="1">
      <alignment horizontal="right"/>
    </xf>
    <xf numFmtId="183" fontId="92" fillId="0" borderId="0" xfId="2671" applyNumberFormat="1" applyFont="1" applyAlignment="1">
      <alignment horizontal="center"/>
    </xf>
    <xf numFmtId="0" fontId="70" fillId="0" borderId="1" xfId="2326" applyFont="1" applyBorder="1"/>
    <xf numFmtId="0" fontId="92" fillId="0" borderId="0" xfId="2672" applyFont="1"/>
    <xf numFmtId="0" fontId="95" fillId="0" borderId="0" xfId="2686" applyFont="1"/>
    <xf numFmtId="0" fontId="92" fillId="0" borderId="0" xfId="2681" applyFont="1" applyAlignment="1">
      <alignment horizontal="left"/>
    </xf>
    <xf numFmtId="0" fontId="70" fillId="0" borderId="0" xfId="2681" applyFont="1" applyAlignment="1">
      <alignment horizontal="left"/>
    </xf>
    <xf numFmtId="0" fontId="70" fillId="0" borderId="0" xfId="2681" applyFont="1"/>
    <xf numFmtId="0" fontId="70" fillId="0" borderId="0" xfId="2681" applyFont="1" applyAlignment="1">
      <alignment horizontal="center"/>
    </xf>
    <xf numFmtId="0" fontId="93" fillId="0" borderId="0" xfId="2681" applyFont="1" applyAlignment="1">
      <alignment horizontal="right"/>
    </xf>
    <xf numFmtId="0" fontId="70" fillId="0" borderId="2" xfId="2681" applyFont="1" applyBorder="1" applyAlignment="1">
      <alignment vertical="center" wrapText="1"/>
    </xf>
    <xf numFmtId="0" fontId="95" fillId="0" borderId="2" xfId="2668" applyFont="1" applyBorder="1" applyAlignment="1">
      <alignment horizontal="center" vertical="center" wrapText="1"/>
    </xf>
    <xf numFmtId="0" fontId="70" fillId="0" borderId="0" xfId="2681" applyFont="1" applyAlignment="1">
      <alignment vertical="center" wrapText="1"/>
    </xf>
    <xf numFmtId="0" fontId="95" fillId="0" borderId="0" xfId="2668" applyFont="1" applyAlignment="1">
      <alignment horizontal="center" vertical="center" wrapText="1"/>
    </xf>
    <xf numFmtId="0" fontId="70" fillId="0" borderId="0" xfId="2681" applyFont="1" applyAlignment="1">
      <alignment horizontal="center" vertical="top" wrapText="1"/>
    </xf>
    <xf numFmtId="1" fontId="70" fillId="0" borderId="0" xfId="2677" applyNumberFormat="1" applyFont="1" applyAlignment="1">
      <alignment horizontal="center" vertical="top" wrapText="1"/>
    </xf>
    <xf numFmtId="0" fontId="70" fillId="0" borderId="0" xfId="2673" applyFont="1" applyAlignment="1">
      <alignment horizontal="center" vertical="top" wrapText="1"/>
    </xf>
    <xf numFmtId="0" fontId="92" fillId="0" borderId="0" xfId="2679" applyFont="1" applyAlignment="1">
      <alignment horizontal="left"/>
    </xf>
    <xf numFmtId="0" fontId="70" fillId="0" borderId="0" xfId="2679" applyFont="1" applyAlignment="1">
      <alignment horizontal="left"/>
    </xf>
    <xf numFmtId="0" fontId="92" fillId="0" borderId="0" xfId="2679" applyFont="1"/>
    <xf numFmtId="0" fontId="70" fillId="0" borderId="0" xfId="2679" applyFont="1"/>
    <xf numFmtId="0" fontId="95" fillId="0" borderId="0" xfId="2437" applyFont="1"/>
    <xf numFmtId="0" fontId="70" fillId="0" borderId="0" xfId="2672" applyFont="1" applyAlignment="1">
      <alignment vertical="center"/>
    </xf>
    <xf numFmtId="0" fontId="97" fillId="0" borderId="0" xfId="2668" applyFont="1"/>
    <xf numFmtId="0" fontId="95" fillId="0" borderId="0" xfId="2668" applyFont="1"/>
    <xf numFmtId="0" fontId="95" fillId="0" borderId="2" xfId="2668" applyFont="1" applyBorder="1"/>
    <xf numFmtId="0" fontId="101" fillId="0" borderId="2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5" fillId="0" borderId="0" xfId="2668" applyFont="1" applyAlignment="1">
      <alignment horizontal="center"/>
    </xf>
    <xf numFmtId="49" fontId="95" fillId="0" borderId="0" xfId="0" applyNumberFormat="1" applyFont="1" applyAlignment="1">
      <alignment horizontal="left" wrapText="1" indent="1"/>
    </xf>
    <xf numFmtId="3" fontId="70" fillId="0" borderId="0" xfId="2665" applyNumberFormat="1" applyFont="1"/>
    <xf numFmtId="3" fontId="70" fillId="0" borderId="0" xfId="2664" applyNumberFormat="1" applyFont="1" applyAlignment="1">
      <alignment horizontal="right" indent="1"/>
    </xf>
    <xf numFmtId="3" fontId="104" fillId="0" borderId="0" xfId="2685" applyNumberFormat="1" applyFont="1" applyAlignment="1">
      <alignment horizontal="right"/>
    </xf>
    <xf numFmtId="0" fontId="70" fillId="0" borderId="0" xfId="2683" applyFont="1" applyAlignment="1">
      <alignment horizontal="center"/>
    </xf>
    <xf numFmtId="3" fontId="70" fillId="0" borderId="0" xfId="2683" applyNumberFormat="1" applyFont="1"/>
    <xf numFmtId="3" fontId="92" fillId="0" borderId="0" xfId="2683" applyNumberFormat="1" applyFont="1"/>
    <xf numFmtId="4" fontId="70" fillId="0" borderId="0" xfId="2683" applyNumberFormat="1" applyFont="1" applyAlignment="1">
      <alignment horizontal="right" indent="1"/>
    </xf>
    <xf numFmtId="4" fontId="70" fillId="0" borderId="0" xfId="2683" applyNumberFormat="1" applyFont="1" applyAlignment="1">
      <alignment horizontal="right" indent="2"/>
    </xf>
    <xf numFmtId="4" fontId="70" fillId="0" borderId="0" xfId="2683" applyNumberFormat="1" applyFont="1"/>
    <xf numFmtId="2" fontId="70" fillId="0" borderId="0" xfId="2410" applyNumberFormat="1" applyFont="1"/>
    <xf numFmtId="2" fontId="70" fillId="0" borderId="0" xfId="2664" applyNumberFormat="1" applyFont="1" applyAlignment="1">
      <alignment horizontal="right" indent="1"/>
    </xf>
    <xf numFmtId="3" fontId="70" fillId="0" borderId="0" xfId="2664" applyNumberFormat="1" applyFont="1"/>
    <xf numFmtId="4" fontId="70" fillId="0" borderId="0" xfId="2664" applyNumberFormat="1" applyFont="1" applyAlignment="1">
      <alignment horizontal="right" indent="1"/>
    </xf>
    <xf numFmtId="4" fontId="70" fillId="0" borderId="0" xfId="2664" applyNumberFormat="1" applyFont="1" applyAlignment="1">
      <alignment horizontal="right" indent="2"/>
    </xf>
    <xf numFmtId="3" fontId="70" fillId="0" borderId="0" xfId="2683" applyNumberFormat="1" applyFont="1" applyAlignment="1">
      <alignment horizontal="right"/>
    </xf>
    <xf numFmtId="3" fontId="70" fillId="0" borderId="0" xfId="2673" applyNumberFormat="1" applyFont="1"/>
    <xf numFmtId="3" fontId="92" fillId="0" borderId="0" xfId="2673" applyNumberFormat="1" applyFont="1" applyAlignment="1">
      <alignment horizontal="right" indent="1"/>
    </xf>
    <xf numFmtId="3" fontId="70" fillId="0" borderId="0" xfId="2410" applyNumberFormat="1" applyFont="1"/>
    <xf numFmtId="3" fontId="92" fillId="0" borderId="0" xfId="2673" applyNumberFormat="1" applyFont="1"/>
    <xf numFmtId="0" fontId="70" fillId="0" borderId="0" xfId="2673" applyFont="1" applyAlignment="1">
      <alignment horizontal="center"/>
    </xf>
    <xf numFmtId="2" fontId="70" fillId="0" borderId="0" xfId="2673" applyNumberFormat="1" applyFont="1"/>
    <xf numFmtId="3" fontId="70" fillId="0" borderId="0" xfId="2326" applyNumberFormat="1" applyFont="1"/>
    <xf numFmtId="4" fontId="70" fillId="0" borderId="0" xfId="2326" applyNumberFormat="1" applyFont="1"/>
    <xf numFmtId="3" fontId="92" fillId="0" borderId="0" xfId="2326" applyNumberFormat="1" applyFont="1"/>
    <xf numFmtId="3" fontId="70" fillId="0" borderId="0" xfId="2326" applyNumberFormat="1" applyFont="1" applyAlignment="1">
      <alignment horizontal="right"/>
    </xf>
    <xf numFmtId="3" fontId="92" fillId="0" borderId="0" xfId="2681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1"/>
    </xf>
    <xf numFmtId="3" fontId="95" fillId="0" borderId="0" xfId="2686" applyNumberFormat="1" applyFont="1"/>
    <xf numFmtId="3" fontId="70" fillId="0" borderId="0" xfId="2681" applyNumberFormat="1" applyFont="1"/>
    <xf numFmtId="4" fontId="70" fillId="0" borderId="0" xfId="2681" applyNumberFormat="1" applyFont="1" applyAlignment="1">
      <alignment horizontal="right" indent="1"/>
    </xf>
    <xf numFmtId="4" fontId="95" fillId="0" borderId="0" xfId="2686" applyNumberFormat="1" applyFont="1"/>
    <xf numFmtId="4" fontId="70" fillId="0" borderId="0" xfId="2681" applyNumberFormat="1" applyFont="1"/>
    <xf numFmtId="4" fontId="92" fillId="0" borderId="0" xfId="2681" applyNumberFormat="1" applyFont="1" applyAlignment="1">
      <alignment horizontal="right" indent="2"/>
    </xf>
    <xf numFmtId="3" fontId="95" fillId="0" borderId="0" xfId="2686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2"/>
    </xf>
    <xf numFmtId="2" fontId="70" fillId="0" borderId="0" xfId="2683" applyNumberFormat="1" applyFont="1"/>
    <xf numFmtId="3" fontId="70" fillId="0" borderId="0" xfId="2672" applyNumberFormat="1" applyFont="1"/>
    <xf numFmtId="0" fontId="70" fillId="0" borderId="0" xfId="2672" applyFont="1" applyAlignment="1">
      <alignment horizontal="center"/>
    </xf>
    <xf numFmtId="4" fontId="70" fillId="0" borderId="0" xfId="2672" applyNumberFormat="1" applyFont="1"/>
    <xf numFmtId="3" fontId="92" fillId="0" borderId="0" xfId="2672" applyNumberFormat="1" applyFont="1"/>
    <xf numFmtId="4" fontId="92" fillId="0" borderId="0" xfId="2664" applyNumberFormat="1" applyFont="1" applyAlignment="1">
      <alignment horizontal="right" indent="3"/>
    </xf>
    <xf numFmtId="4" fontId="70" fillId="0" borderId="0" xfId="2664" applyNumberFormat="1" applyFont="1" applyAlignment="1">
      <alignment horizontal="right" indent="3"/>
    </xf>
    <xf numFmtId="200" fontId="70" fillId="0" borderId="0" xfId="2692" applyNumberFormat="1" applyFont="1"/>
    <xf numFmtId="2" fontId="70" fillId="0" borderId="0" xfId="2682" applyNumberFormat="1" applyFont="1" applyAlignment="1">
      <alignment horizontal="right"/>
    </xf>
    <xf numFmtId="2" fontId="70" fillId="0" borderId="0" xfId="2665" applyNumberFormat="1" applyFont="1"/>
    <xf numFmtId="0" fontId="97" fillId="0" borderId="0" xfId="2410" applyFont="1"/>
    <xf numFmtId="0" fontId="95" fillId="0" borderId="0" xfId="2410" applyFont="1" applyAlignment="1">
      <alignment horizontal="left" indent="1"/>
    </xf>
    <xf numFmtId="49" fontId="97" fillId="0" borderId="0" xfId="0" applyNumberFormat="1" applyFont="1" applyAlignment="1">
      <alignment wrapText="1"/>
    </xf>
    <xf numFmtId="0" fontId="32" fillId="0" borderId="0" xfId="0" applyFont="1"/>
    <xf numFmtId="0" fontId="70" fillId="0" borderId="1" xfId="0" applyFont="1" applyBorder="1"/>
    <xf numFmtId="0" fontId="93" fillId="0" borderId="1" xfId="0" applyFont="1" applyBorder="1" applyAlignment="1">
      <alignment horizontal="right"/>
    </xf>
    <xf numFmtId="3" fontId="103" fillId="0" borderId="0" xfId="2683" applyNumberFormat="1" applyFont="1"/>
    <xf numFmtId="3" fontId="104" fillId="0" borderId="0" xfId="2683" applyNumberFormat="1" applyFont="1"/>
    <xf numFmtId="0" fontId="104" fillId="0" borderId="0" xfId="2683" applyFont="1" applyAlignment="1">
      <alignment horizontal="right"/>
    </xf>
    <xf numFmtId="0" fontId="92" fillId="0" borderId="0" xfId="2683" applyFont="1" applyAlignment="1">
      <alignment horizontal="center"/>
    </xf>
    <xf numFmtId="3" fontId="104" fillId="0" borderId="0" xfId="2683" applyNumberFormat="1" applyFont="1" applyAlignment="1">
      <alignment horizontal="right"/>
    </xf>
    <xf numFmtId="3" fontId="103" fillId="0" borderId="0" xfId="2683" applyNumberFormat="1" applyFont="1" applyAlignment="1">
      <alignment horizontal="right"/>
    </xf>
    <xf numFmtId="0" fontId="95" fillId="0" borderId="0" xfId="2668" applyFont="1" applyAlignment="1">
      <alignment horizontal="right"/>
    </xf>
    <xf numFmtId="3" fontId="95" fillId="0" borderId="0" xfId="2410" applyNumberFormat="1" applyFont="1"/>
    <xf numFmtId="2" fontId="97" fillId="0" borderId="0" xfId="2410" applyNumberFormat="1" applyFont="1"/>
    <xf numFmtId="2" fontId="95" fillId="0" borderId="0" xfId="2410" applyNumberFormat="1" applyFont="1"/>
    <xf numFmtId="3" fontId="70" fillId="0" borderId="0" xfId="2673" applyNumberFormat="1" applyFont="1" applyAlignment="1">
      <alignment horizontal="right" indent="3"/>
    </xf>
    <xf numFmtId="3" fontId="92" fillId="0" borderId="0" xfId="2673" applyNumberFormat="1" applyFont="1" applyAlignment="1">
      <alignment horizontal="right" indent="3"/>
    </xf>
    <xf numFmtId="3" fontId="92" fillId="0" borderId="0" xfId="0" applyNumberFormat="1" applyFont="1"/>
    <xf numFmtId="3" fontId="70" fillId="0" borderId="0" xfId="0" applyNumberFormat="1" applyFont="1"/>
    <xf numFmtId="3" fontId="92" fillId="0" borderId="0" xfId="0" applyNumberFormat="1" applyFont="1" applyAlignment="1">
      <alignment horizontal="right"/>
    </xf>
    <xf numFmtId="4" fontId="92" fillId="0" borderId="0" xfId="0" applyNumberFormat="1" applyFont="1" applyAlignment="1">
      <alignment horizontal="right" indent="2"/>
    </xf>
    <xf numFmtId="4" fontId="70" fillId="0" borderId="0" xfId="0" applyNumberFormat="1" applyFont="1" applyAlignment="1">
      <alignment horizontal="right" indent="2"/>
    </xf>
    <xf numFmtId="4" fontId="70" fillId="0" borderId="0" xfId="2682" applyNumberFormat="1" applyFont="1"/>
    <xf numFmtId="4" fontId="100" fillId="0" borderId="0" xfId="2682" applyNumberFormat="1" applyFont="1"/>
    <xf numFmtId="2" fontId="92" fillId="0" borderId="0" xfId="2682" applyNumberFormat="1" applyFont="1"/>
    <xf numFmtId="2" fontId="70" fillId="0" borderId="0" xfId="2682" applyNumberFormat="1" applyFont="1" applyAlignment="1">
      <alignment horizontal="right" indent="2"/>
    </xf>
    <xf numFmtId="2" fontId="100" fillId="0" borderId="0" xfId="2682" applyNumberFormat="1" applyFont="1" applyAlignment="1">
      <alignment horizontal="right" indent="2"/>
    </xf>
    <xf numFmtId="2" fontId="92" fillId="0" borderId="0" xfId="2682" applyNumberFormat="1" applyFont="1" applyAlignment="1">
      <alignment horizontal="right" indent="2"/>
    </xf>
    <xf numFmtId="200" fontId="70" fillId="0" borderId="0" xfId="2692" applyNumberFormat="1" applyFont="1" applyBorder="1" applyAlignment="1">
      <alignment horizontal="right" indent="1"/>
    </xf>
    <xf numFmtId="200" fontId="108" fillId="0" borderId="0" xfId="2692" applyNumberFormat="1" applyFont="1" applyBorder="1" applyAlignment="1">
      <alignment horizontal="right" indent="3"/>
    </xf>
    <xf numFmtId="3" fontId="108" fillId="0" borderId="0" xfId="2673" applyNumberFormat="1" applyFont="1"/>
    <xf numFmtId="43" fontId="108" fillId="0" borderId="0" xfId="2673" applyNumberFormat="1" applyFont="1"/>
    <xf numFmtId="164" fontId="108" fillId="0" borderId="0" xfId="2673" applyNumberFormat="1" applyFont="1"/>
    <xf numFmtId="200" fontId="70" fillId="0" borderId="0" xfId="2692" applyNumberFormat="1" applyFont="1" applyFill="1"/>
    <xf numFmtId="3" fontId="97" fillId="0" borderId="0" xfId="0" applyNumberFormat="1" applyFont="1" applyAlignment="1">
      <alignment horizontal="center"/>
    </xf>
    <xf numFmtId="0" fontId="95" fillId="0" borderId="0" xfId="0" applyFont="1" applyAlignment="1">
      <alignment horizontal="center"/>
    </xf>
    <xf numFmtId="0" fontId="95" fillId="0" borderId="0" xfId="0" applyFont="1"/>
    <xf numFmtId="0" fontId="32" fillId="0" borderId="1" xfId="2673" applyFont="1" applyBorder="1"/>
    <xf numFmtId="43" fontId="70" fillId="0" borderId="0" xfId="2692" applyFont="1" applyBorder="1" applyAlignment="1"/>
    <xf numFmtId="43" fontId="92" fillId="0" borderId="0" xfId="2692" applyFont="1" applyBorder="1" applyAlignment="1">
      <alignment horizontal="right" indent="1"/>
    </xf>
    <xf numFmtId="43" fontId="92" fillId="0" borderId="0" xfId="2692" applyFont="1" applyBorder="1" applyAlignment="1"/>
    <xf numFmtId="43" fontId="70" fillId="0" borderId="0" xfId="2692" applyFont="1" applyBorder="1" applyAlignment="1">
      <alignment horizontal="right" indent="1"/>
    </xf>
    <xf numFmtId="200" fontId="70" fillId="0" borderId="0" xfId="2692" applyNumberFormat="1" applyFont="1" applyBorder="1" applyAlignment="1"/>
    <xf numFmtId="200" fontId="70" fillId="0" borderId="2" xfId="2692" applyNumberFormat="1" applyFont="1" applyBorder="1" applyAlignment="1">
      <alignment horizontal="center" vertical="center" wrapText="1"/>
    </xf>
    <xf numFmtId="200" fontId="95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/>
    </xf>
    <xf numFmtId="200" fontId="93" fillId="0" borderId="0" xfId="2692" applyNumberFormat="1" applyFont="1" applyBorder="1" applyAlignment="1"/>
    <xf numFmtId="200" fontId="70" fillId="0" borderId="1" xfId="2692" applyNumberFormat="1" applyFont="1" applyBorder="1" applyAlignment="1">
      <alignment horizontal="center" vertical="center"/>
    </xf>
    <xf numFmtId="200" fontId="95" fillId="0" borderId="0" xfId="2692" applyNumberFormat="1" applyFont="1" applyBorder="1" applyAlignment="1">
      <alignment wrapText="1"/>
    </xf>
    <xf numFmtId="200" fontId="92" fillId="0" borderId="0" xfId="2692" applyNumberFormat="1" applyFont="1" applyBorder="1" applyAlignment="1">
      <alignment horizontal="right" indent="1"/>
    </xf>
    <xf numFmtId="200" fontId="93" fillId="0" borderId="0" xfId="2692" quotePrefix="1" applyNumberFormat="1" applyFont="1" applyBorder="1" applyAlignment="1">
      <alignment horizontal="left"/>
    </xf>
    <xf numFmtId="200" fontId="70" fillId="0" borderId="0" xfId="2692" applyNumberFormat="1" applyFont="1" applyBorder="1" applyAlignment="1">
      <alignment horizontal="left"/>
    </xf>
    <xf numFmtId="0" fontId="95" fillId="0" borderId="0" xfId="2692" applyNumberFormat="1" applyFont="1" applyBorder="1" applyAlignment="1">
      <alignment horizontal="center" vertical="center" wrapText="1"/>
    </xf>
    <xf numFmtId="49" fontId="95" fillId="0" borderId="0" xfId="0" applyNumberFormat="1" applyFont="1" applyAlignment="1">
      <alignment wrapText="1"/>
    </xf>
    <xf numFmtId="49" fontId="95" fillId="0" borderId="0" xfId="0" applyNumberFormat="1" applyFont="1" applyAlignment="1">
      <alignment horizontal="left" wrapText="1"/>
    </xf>
    <xf numFmtId="49" fontId="97" fillId="0" borderId="0" xfId="0" applyNumberFormat="1" applyFont="1" applyAlignment="1">
      <alignment horizontal="left" wrapText="1"/>
    </xf>
    <xf numFmtId="43" fontId="92" fillId="0" borderId="0" xfId="2685" applyNumberFormat="1" applyFont="1" applyAlignment="1">
      <alignment horizontal="right" indent="1"/>
    </xf>
    <xf numFmtId="43" fontId="70" fillId="0" borderId="0" xfId="2685" applyNumberFormat="1" applyFont="1" applyAlignment="1">
      <alignment horizontal="right" indent="1"/>
    </xf>
    <xf numFmtId="43" fontId="100" fillId="0" borderId="0" xfId="2685" applyNumberFormat="1" applyFont="1" applyAlignment="1">
      <alignment horizontal="right" indent="1"/>
    </xf>
    <xf numFmtId="200" fontId="92" fillId="0" borderId="0" xfId="2685" applyNumberFormat="1" applyFont="1"/>
    <xf numFmtId="200" fontId="70" fillId="0" borderId="0" xfId="2685" applyNumberFormat="1" applyFont="1"/>
    <xf numFmtId="200" fontId="98" fillId="0" borderId="0" xfId="2685" applyNumberFormat="1" applyFont="1"/>
    <xf numFmtId="200" fontId="100" fillId="0" borderId="0" xfId="2685" applyNumberFormat="1" applyFont="1" applyAlignment="1">
      <alignment horizontal="right"/>
    </xf>
    <xf numFmtId="200" fontId="70" fillId="0" borderId="0" xfId="2685" applyNumberFormat="1" applyFont="1" applyAlignment="1">
      <alignment horizontal="right"/>
    </xf>
    <xf numFmtId="200" fontId="105" fillId="0" borderId="0" xfId="2685" applyNumberFormat="1" applyFont="1"/>
    <xf numFmtId="200" fontId="92" fillId="0" borderId="0" xfId="2685" applyNumberFormat="1" applyFont="1" applyAlignment="1">
      <alignment horizontal="right" indent="1"/>
    </xf>
    <xf numFmtId="200" fontId="70" fillId="0" borderId="0" xfId="2685" applyNumberFormat="1" applyFont="1" applyAlignment="1">
      <alignment horizontal="right" indent="1"/>
    </xf>
    <xf numFmtId="43" fontId="105" fillId="0" borderId="0" xfId="2692" applyFont="1" applyBorder="1" applyAlignment="1">
      <alignment horizontal="right" indent="1"/>
    </xf>
    <xf numFmtId="43" fontId="98" fillId="0" borderId="0" xfId="2692" applyFont="1" applyBorder="1" applyAlignment="1">
      <alignment horizontal="right" indent="1"/>
    </xf>
    <xf numFmtId="0" fontId="70" fillId="0" borderId="0" xfId="2679" applyFont="1" applyAlignment="1">
      <alignment horizontal="left" indent="1"/>
    </xf>
    <xf numFmtId="200" fontId="70" fillId="0" borderId="0" xfId="2326" applyNumberFormat="1" applyFont="1"/>
    <xf numFmtId="43" fontId="92" fillId="0" borderId="0" xfId="2692" applyFont="1" applyFill="1" applyAlignment="1">
      <alignment horizontal="center"/>
    </xf>
    <xf numFmtId="43" fontId="70" fillId="0" borderId="0" xfId="2692" applyFont="1" applyFill="1"/>
    <xf numFmtId="200" fontId="92" fillId="0" borderId="0" xfId="2326" applyNumberFormat="1" applyFont="1"/>
    <xf numFmtId="43" fontId="92" fillId="0" borderId="0" xfId="2692" applyFont="1" applyFill="1"/>
    <xf numFmtId="200" fontId="92" fillId="0" borderId="0" xfId="2326" applyNumberFormat="1" applyFont="1" applyAlignment="1">
      <alignment horizontal="right" indent="1"/>
    </xf>
    <xf numFmtId="200" fontId="70" fillId="0" borderId="0" xfId="2326" applyNumberFormat="1" applyFont="1" applyAlignment="1">
      <alignment horizontal="right" indent="1"/>
    </xf>
    <xf numFmtId="43" fontId="92" fillId="0" borderId="0" xfId="2692" applyFont="1" applyFill="1" applyAlignment="1">
      <alignment horizontal="right" indent="2"/>
    </xf>
    <xf numFmtId="43" fontId="70" fillId="0" borderId="0" xfId="2692" applyFont="1" applyFill="1" applyAlignment="1">
      <alignment horizontal="right" indent="2"/>
    </xf>
    <xf numFmtId="0" fontId="93" fillId="0" borderId="0" xfId="2326" applyFont="1"/>
    <xf numFmtId="0" fontId="92" fillId="0" borderId="0" xfId="2326" applyFont="1" applyAlignment="1">
      <alignment horizontal="left"/>
    </xf>
    <xf numFmtId="43" fontId="70" fillId="0" borderId="0" xfId="2692" applyFont="1" applyBorder="1"/>
    <xf numFmtId="43" fontId="70" fillId="0" borderId="0" xfId="2692" applyFont="1" applyBorder="1" applyAlignment="1">
      <alignment horizontal="center" vertical="center" wrapText="1"/>
    </xf>
    <xf numFmtId="43" fontId="104" fillId="0" borderId="0" xfId="2692" applyFont="1" applyBorder="1" applyAlignment="1">
      <alignment horizontal="right"/>
    </xf>
    <xf numFmtId="43" fontId="95" fillId="0" borderId="0" xfId="2692" applyFont="1"/>
    <xf numFmtId="43" fontId="92" fillId="0" borderId="0" xfId="2692" applyFont="1" applyFill="1" applyAlignment="1">
      <alignment horizontal="right"/>
    </xf>
    <xf numFmtId="43" fontId="70" fillId="0" borderId="0" xfId="2692" applyFont="1" applyFill="1" applyAlignment="1">
      <alignment horizontal="right"/>
    </xf>
    <xf numFmtId="200" fontId="92" fillId="0" borderId="0" xfId="2326" applyNumberFormat="1" applyFont="1" applyAlignment="1">
      <alignment horizontal="right"/>
    </xf>
    <xf numFmtId="200" fontId="70" fillId="0" borderId="0" xfId="2326" applyNumberFormat="1" applyFont="1" applyAlignment="1">
      <alignment horizontal="right"/>
    </xf>
    <xf numFmtId="200" fontId="70" fillId="0" borderId="0" xfId="2672" applyNumberFormat="1" applyFont="1"/>
    <xf numFmtId="200" fontId="92" fillId="0" borderId="0" xfId="2672" applyNumberFormat="1" applyFont="1" applyAlignment="1">
      <alignment horizontal="right" indent="2"/>
    </xf>
    <xf numFmtId="200" fontId="70" fillId="0" borderId="0" xfId="2672" applyNumberFormat="1" applyFont="1" applyAlignment="1">
      <alignment horizontal="right" indent="2"/>
    </xf>
    <xf numFmtId="0" fontId="92" fillId="0" borderId="0" xfId="2663" applyFont="1"/>
    <xf numFmtId="0" fontId="65" fillId="0" borderId="0" xfId="0" applyFont="1" applyAlignment="1">
      <alignment vertical="top"/>
    </xf>
    <xf numFmtId="0" fontId="110" fillId="0" borderId="0" xfId="2710" applyFont="1"/>
    <xf numFmtId="0" fontId="97" fillId="0" borderId="0" xfId="0" applyFont="1"/>
    <xf numFmtId="3" fontId="70" fillId="0" borderId="3" xfId="0" applyNumberFormat="1" applyFont="1" applyBorder="1" applyAlignment="1">
      <alignment horizontal="center" vertical="center" wrapText="1"/>
    </xf>
    <xf numFmtId="1" fontId="70" fillId="0" borderId="1" xfId="0" applyNumberFormat="1" applyFont="1" applyBorder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4" fontId="92" fillId="0" borderId="0" xfId="0" applyNumberFormat="1" applyFont="1" applyAlignment="1">
      <alignment vertical="center"/>
    </xf>
    <xf numFmtId="0" fontId="109" fillId="0" borderId="0" xfId="0" applyFont="1"/>
    <xf numFmtId="0" fontId="95" fillId="0" borderId="0" xfId="0" applyFont="1" applyAlignment="1">
      <alignment horizontal="left" vertical="center" wrapText="1"/>
    </xf>
    <xf numFmtId="0" fontId="97" fillId="0" borderId="0" xfId="0" applyFont="1" applyAlignment="1">
      <alignment wrapText="1"/>
    </xf>
    <xf numFmtId="0" fontId="110" fillId="0" borderId="0" xfId="0" applyFont="1"/>
    <xf numFmtId="43" fontId="97" fillId="0" borderId="0" xfId="2692" applyFont="1" applyAlignment="1">
      <alignment horizontal="right"/>
    </xf>
    <xf numFmtId="43" fontId="95" fillId="0" borderId="0" xfId="2692" applyFont="1" applyAlignment="1">
      <alignment horizontal="right"/>
    </xf>
    <xf numFmtId="43" fontId="97" fillId="0" borderId="0" xfId="0" applyNumberFormat="1" applyFont="1"/>
    <xf numFmtId="164" fontId="97" fillId="0" borderId="0" xfId="2692" applyNumberFormat="1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right"/>
    </xf>
    <xf numFmtId="43" fontId="112" fillId="0" borderId="0" xfId="2692" applyFont="1" applyAlignment="1">
      <alignment horizontal="right"/>
    </xf>
    <xf numFmtId="0" fontId="112" fillId="0" borderId="0" xfId="0" applyFont="1"/>
    <xf numFmtId="0" fontId="112" fillId="0" borderId="0" xfId="0" applyFont="1" applyAlignment="1">
      <alignment horizontal="center"/>
    </xf>
    <xf numFmtId="0" fontId="107" fillId="0" borderId="0" xfId="0" applyFont="1"/>
    <xf numFmtId="0" fontId="97" fillId="0" borderId="0" xfId="0" applyFont="1" applyAlignment="1">
      <alignment horizontal="center" wrapText="1"/>
    </xf>
    <xf numFmtId="200" fontId="97" fillId="0" borderId="0" xfId="2692" applyNumberFormat="1" applyFont="1" applyBorder="1" applyAlignment="1">
      <alignment horizontal="center" wrapText="1"/>
    </xf>
    <xf numFmtId="200" fontId="97" fillId="0" borderId="0" xfId="2692" applyNumberFormat="1" applyFont="1" applyBorder="1" applyAlignment="1">
      <alignment wrapText="1"/>
    </xf>
    <xf numFmtId="200" fontId="95" fillId="0" borderId="0" xfId="2692" applyNumberFormat="1" applyFont="1" applyBorder="1" applyAlignment="1">
      <alignment horizontal="left" wrapText="1" indent="1"/>
    </xf>
    <xf numFmtId="200" fontId="97" fillId="0" borderId="0" xfId="2692" applyNumberFormat="1" applyFont="1" applyBorder="1"/>
    <xf numFmtId="200" fontId="70" fillId="0" borderId="0" xfId="2326" applyNumberFormat="1" applyFont="1" applyAlignment="1">
      <alignment horizontal="right" vertical="center"/>
    </xf>
    <xf numFmtId="43" fontId="70" fillId="0" borderId="0" xfId="2692" applyFont="1" applyAlignment="1">
      <alignment horizontal="left" vertical="center"/>
    </xf>
    <xf numFmtId="200" fontId="92" fillId="0" borderId="0" xfId="2410" applyNumberFormat="1" applyFont="1"/>
    <xf numFmtId="200" fontId="92" fillId="0" borderId="0" xfId="2434" applyNumberFormat="1" applyFont="1"/>
    <xf numFmtId="200" fontId="70" fillId="0" borderId="0" xfId="2410" applyNumberFormat="1" applyFont="1"/>
    <xf numFmtId="49" fontId="95" fillId="0" borderId="0" xfId="0" applyNumberFormat="1" applyFont="1" applyAlignment="1">
      <alignment vertical="center" wrapText="1"/>
    </xf>
    <xf numFmtId="4" fontId="92" fillId="0" borderId="0" xfId="2664" applyNumberFormat="1" applyFont="1" applyAlignment="1">
      <alignment horizontal="center" vertical="center"/>
    </xf>
    <xf numFmtId="0" fontId="70" fillId="0" borderId="0" xfId="2664" applyFont="1" applyAlignment="1">
      <alignment horizontal="center" vertical="center"/>
    </xf>
    <xf numFmtId="4" fontId="70" fillId="0" borderId="0" xfId="2664" applyNumberFormat="1" applyFont="1" applyAlignment="1">
      <alignment horizontal="center" vertical="center"/>
    </xf>
    <xf numFmtId="2" fontId="70" fillId="0" borderId="0" xfId="2664" applyNumberFormat="1" applyFont="1" applyAlignment="1">
      <alignment horizontal="center"/>
    </xf>
    <xf numFmtId="3" fontId="70" fillId="0" borderId="0" xfId="2664" applyNumberFormat="1" applyFont="1" applyAlignment="1">
      <alignment horizontal="center"/>
    </xf>
    <xf numFmtId="0" fontId="114" fillId="0" borderId="0" xfId="0" applyFont="1"/>
    <xf numFmtId="0" fontId="114" fillId="0" borderId="2" xfId="0" applyFont="1" applyBorder="1"/>
    <xf numFmtId="183" fontId="70" fillId="0" borderId="0" xfId="2673" applyNumberFormat="1" applyFont="1"/>
    <xf numFmtId="0" fontId="107" fillId="0" borderId="0" xfId="0" applyFont="1" applyAlignment="1">
      <alignment vertical="center" wrapText="1"/>
    </xf>
    <xf numFmtId="0" fontId="107" fillId="0" borderId="2" xfId="0" applyFont="1" applyBorder="1" applyAlignment="1">
      <alignment vertical="center"/>
    </xf>
    <xf numFmtId="43" fontId="70" fillId="0" borderId="0" xfId="2692" applyFont="1" applyFill="1" applyAlignment="1">
      <alignment horizontal="right" vertical="center"/>
    </xf>
    <xf numFmtId="200" fontId="92" fillId="0" borderId="0" xfId="0" applyNumberFormat="1" applyFont="1" applyAlignment="1">
      <alignment horizontal="right" vertical="center"/>
    </xf>
    <xf numFmtId="200" fontId="92" fillId="0" borderId="0" xfId="0" applyNumberFormat="1" applyFont="1" applyAlignment="1">
      <alignment horizontal="center" vertical="center"/>
    </xf>
    <xf numFmtId="43" fontId="92" fillId="0" borderId="0" xfId="2692" applyFont="1" applyFill="1" applyAlignment="1">
      <alignment horizontal="center" vertical="center"/>
    </xf>
    <xf numFmtId="200" fontId="70" fillId="0" borderId="0" xfId="0" applyNumberFormat="1" applyFont="1" applyAlignment="1">
      <alignment horizontal="center" vertical="center"/>
    </xf>
    <xf numFmtId="43" fontId="70" fillId="0" borderId="0" xfId="2692" applyFont="1" applyFill="1" applyAlignment="1">
      <alignment horizontal="center" vertical="center"/>
    </xf>
    <xf numFmtId="200" fontId="100" fillId="0" borderId="0" xfId="0" applyNumberFormat="1" applyFont="1" applyAlignment="1">
      <alignment horizontal="center" vertical="center"/>
    </xf>
    <xf numFmtId="43" fontId="100" fillId="0" borderId="0" xfId="2692" applyFont="1" applyFill="1" applyAlignment="1">
      <alignment horizontal="center" vertical="center"/>
    </xf>
    <xf numFmtId="0" fontId="97" fillId="0" borderId="0" xfId="0" applyFont="1" applyAlignment="1">
      <alignment vertical="center" wrapText="1"/>
    </xf>
    <xf numFmtId="0" fontId="95" fillId="0" borderId="0" xfId="0" applyFont="1" applyAlignment="1">
      <alignment vertical="center" wrapText="1"/>
    </xf>
    <xf numFmtId="0" fontId="97" fillId="0" borderId="0" xfId="0" applyFont="1" applyAlignment="1">
      <alignment horizontal="left" vertical="center"/>
    </xf>
    <xf numFmtId="43" fontId="70" fillId="0" borderId="0" xfId="0" applyNumberFormat="1" applyFont="1"/>
    <xf numFmtId="43" fontId="70" fillId="0" borderId="0" xfId="0" applyNumberFormat="1" applyFont="1" applyAlignment="1">
      <alignment horizontal="right" indent="2"/>
    </xf>
    <xf numFmtId="43" fontId="0" fillId="0" borderId="0" xfId="0" applyNumberFormat="1"/>
    <xf numFmtId="200" fontId="110" fillId="0" borderId="0" xfId="0" applyNumberFormat="1" applyFont="1"/>
    <xf numFmtId="0" fontId="115" fillId="0" borderId="0" xfId="0" applyFont="1"/>
    <xf numFmtId="43" fontId="109" fillId="0" borderId="0" xfId="2692" applyFont="1" applyBorder="1"/>
    <xf numFmtId="200" fontId="95" fillId="0" borderId="0" xfId="2668" applyNumberFormat="1" applyFont="1" applyAlignment="1">
      <alignment horizontal="right"/>
    </xf>
    <xf numFmtId="200" fontId="32" fillId="0" borderId="0" xfId="0" applyNumberFormat="1" applyFont="1"/>
    <xf numFmtId="202" fontId="32" fillId="0" borderId="0" xfId="0" applyNumberFormat="1" applyFont="1"/>
    <xf numFmtId="43" fontId="95" fillId="0" borderId="0" xfId="0" applyNumberFormat="1" applyFont="1"/>
    <xf numFmtId="2" fontId="92" fillId="0" borderId="0" xfId="2664" applyNumberFormat="1" applyFont="1" applyAlignment="1">
      <alignment horizontal="center"/>
    </xf>
    <xf numFmtId="200" fontId="95" fillId="0" borderId="2" xfId="2692" applyNumberFormat="1" applyFont="1" applyBorder="1" applyAlignment="1">
      <alignment horizontal="center" vertical="center" wrapText="1"/>
    </xf>
    <xf numFmtId="200" fontId="95" fillId="0" borderId="1" xfId="2692" applyNumberFormat="1" applyFont="1" applyBorder="1" applyAlignment="1">
      <alignment horizontal="center" vertical="center" wrapText="1"/>
    </xf>
    <xf numFmtId="0" fontId="70" fillId="0" borderId="1" xfId="2663" applyFont="1" applyBorder="1" applyAlignment="1">
      <alignment horizontal="center" vertical="center" wrapText="1"/>
    </xf>
    <xf numFmtId="0" fontId="92" fillId="0" borderId="0" xfId="0" applyFont="1" applyAlignment="1">
      <alignment vertical="center" wrapText="1"/>
    </xf>
    <xf numFmtId="0" fontId="92" fillId="0" borderId="0" xfId="0" applyFont="1" applyAlignment="1">
      <alignment horizontal="center" vertical="center" wrapText="1"/>
    </xf>
    <xf numFmtId="201" fontId="92" fillId="0" borderId="0" xfId="2692" applyNumberFormat="1" applyFont="1" applyFill="1" applyAlignment="1">
      <alignment horizontal="right" vertical="center"/>
    </xf>
    <xf numFmtId="43" fontId="92" fillId="0" borderId="0" xfId="2410" applyNumberFormat="1" applyFont="1"/>
    <xf numFmtId="2" fontId="70" fillId="0" borderId="0" xfId="0" applyNumberFormat="1" applyFont="1" applyAlignment="1">
      <alignment horizontal="left" vertical="center" wrapText="1"/>
    </xf>
    <xf numFmtId="2" fontId="70" fillId="0" borderId="0" xfId="0" applyNumberFormat="1" applyFont="1" applyAlignment="1">
      <alignment horizontal="center" vertical="center" wrapText="1"/>
    </xf>
    <xf numFmtId="201" fontId="70" fillId="0" borderId="0" xfId="2692" applyNumberFormat="1" applyFont="1" applyFill="1" applyAlignment="1">
      <alignment horizontal="right" vertical="center"/>
    </xf>
    <xf numFmtId="43" fontId="70" fillId="0" borderId="0" xfId="2692" applyFont="1" applyFill="1" applyBorder="1" applyAlignment="1">
      <alignment horizontal="right" vertical="center"/>
    </xf>
    <xf numFmtId="2" fontId="70" fillId="0" borderId="0" xfId="0" applyNumberFormat="1" applyFont="1" applyAlignment="1">
      <alignment horizontal="left" vertical="center" wrapText="1" indent="4"/>
    </xf>
    <xf numFmtId="164" fontId="70" fillId="0" borderId="0" xfId="2692" applyNumberFormat="1" applyFont="1" applyFill="1" applyAlignment="1">
      <alignment horizontal="right" vertical="center"/>
    </xf>
    <xf numFmtId="201" fontId="45" fillId="0" borderId="0" xfId="2692" applyNumberFormat="1" applyFont="1" applyFill="1" applyAlignment="1">
      <alignment horizontal="right" vertical="center"/>
    </xf>
    <xf numFmtId="0" fontId="92" fillId="0" borderId="0" xfId="2410" applyFont="1" applyAlignment="1">
      <alignment vertical="center" wrapText="1"/>
    </xf>
    <xf numFmtId="43" fontId="92" fillId="0" borderId="0" xfId="2410" applyNumberFormat="1" applyFont="1" applyAlignment="1">
      <alignment vertical="center"/>
    </xf>
    <xf numFmtId="0" fontId="92" fillId="0" borderId="0" xfId="2410" applyFont="1" applyAlignment="1">
      <alignment vertical="center"/>
    </xf>
    <xf numFmtId="43" fontId="70" fillId="0" borderId="0" xfId="2410" applyNumberFormat="1" applyFont="1" applyAlignment="1">
      <alignment vertical="center"/>
    </xf>
    <xf numFmtId="0" fontId="70" fillId="0" borderId="0" xfId="2712" applyFont="1" applyAlignment="1">
      <alignment horizontal="center" vertical="center" wrapText="1"/>
    </xf>
    <xf numFmtId="201" fontId="70" fillId="0" borderId="0" xfId="2692" applyNumberFormat="1" applyFont="1" applyFill="1" applyAlignment="1">
      <alignment vertical="center"/>
    </xf>
    <xf numFmtId="0" fontId="70" fillId="0" borderId="0" xfId="2410" applyFont="1" applyAlignment="1">
      <alignment horizontal="center" vertical="center" wrapText="1"/>
    </xf>
    <xf numFmtId="0" fontId="100" fillId="0" borderId="0" xfId="2410" applyFont="1"/>
    <xf numFmtId="201" fontId="70" fillId="0" borderId="0" xfId="2692" applyNumberFormat="1" applyFont="1" applyFill="1" applyAlignment="1">
      <alignment horizontal="center" vertical="center"/>
    </xf>
    <xf numFmtId="200" fontId="95" fillId="0" borderId="0" xfId="0" applyNumberFormat="1" applyFont="1"/>
    <xf numFmtId="200" fontId="70" fillId="0" borderId="0" xfId="2692" applyNumberFormat="1" applyFont="1" applyBorder="1" applyAlignment="1">
      <alignment horizontal="center"/>
    </xf>
    <xf numFmtId="0" fontId="117" fillId="0" borderId="0" xfId="0" applyFont="1" applyAlignment="1">
      <alignment vertical="center"/>
    </xf>
    <xf numFmtId="43" fontId="118" fillId="0" borderId="0" xfId="2692" applyFont="1" applyFill="1" applyBorder="1" applyAlignment="1">
      <alignment horizontal="right" indent="1"/>
    </xf>
    <xf numFmtId="0" fontId="92" fillId="0" borderId="0" xfId="2679" applyFont="1" applyAlignment="1">
      <alignment horizontal="left" wrapText="1"/>
    </xf>
    <xf numFmtId="0" fontId="118" fillId="0" borderId="0" xfId="0" applyFont="1" applyAlignment="1">
      <alignment wrapText="1"/>
    </xf>
    <xf numFmtId="201" fontId="97" fillId="0" borderId="0" xfId="2692" applyNumberFormat="1" applyFont="1" applyFill="1" applyBorder="1" applyAlignment="1">
      <alignment vertical="center" wrapText="1"/>
    </xf>
    <xf numFmtId="0" fontId="92" fillId="0" borderId="0" xfId="2679" applyFont="1" applyAlignment="1">
      <alignment wrapText="1"/>
    </xf>
    <xf numFmtId="0" fontId="94" fillId="0" borderId="0" xfId="2672" applyFont="1"/>
    <xf numFmtId="0" fontId="70" fillId="0" borderId="0" xfId="2679" applyFont="1" applyAlignment="1">
      <alignment horizontal="left" wrapText="1"/>
    </xf>
    <xf numFmtId="0" fontId="70" fillId="0" borderId="0" xfId="2679" applyFont="1" applyAlignment="1">
      <alignment wrapText="1"/>
    </xf>
    <xf numFmtId="0" fontId="92" fillId="0" borderId="0" xfId="2681" applyFont="1" applyAlignment="1">
      <alignment vertical="center" wrapText="1"/>
    </xf>
    <xf numFmtId="43" fontId="92" fillId="0" borderId="0" xfId="2681" applyNumberFormat="1" applyFont="1" applyAlignment="1">
      <alignment horizontal="right"/>
    </xf>
    <xf numFmtId="43" fontId="70" fillId="0" borderId="0" xfId="2681" applyNumberFormat="1" applyFont="1" applyAlignment="1">
      <alignment horizontal="right"/>
    </xf>
    <xf numFmtId="200" fontId="92" fillId="0" borderId="0" xfId="2681" applyNumberFormat="1" applyFont="1" applyAlignment="1">
      <alignment horizontal="right"/>
    </xf>
    <xf numFmtId="200" fontId="70" fillId="0" borderId="0" xfId="2681" applyNumberFormat="1" applyFont="1" applyAlignment="1">
      <alignment horizontal="right"/>
    </xf>
    <xf numFmtId="200" fontId="95" fillId="0" borderId="0" xfId="2686" applyNumberFormat="1" applyFont="1" applyAlignment="1">
      <alignment horizontal="right"/>
    </xf>
    <xf numFmtId="43" fontId="92" fillId="0" borderId="0" xfId="2692" applyFont="1" applyBorder="1" applyAlignment="1">
      <alignment horizontal="right"/>
    </xf>
    <xf numFmtId="43" fontId="70" fillId="0" borderId="0" xfId="2692" applyFont="1" applyFill="1" applyBorder="1" applyAlignment="1">
      <alignment horizontal="right"/>
    </xf>
    <xf numFmtId="43" fontId="92" fillId="0" borderId="0" xfId="2692" applyFont="1" applyFill="1" applyBorder="1" applyAlignment="1">
      <alignment horizontal="right"/>
    </xf>
    <xf numFmtId="43" fontId="70" fillId="0" borderId="0" xfId="2692" applyFont="1" applyBorder="1" applyAlignment="1">
      <alignment horizontal="right"/>
    </xf>
    <xf numFmtId="0" fontId="97" fillId="0" borderId="0" xfId="2686" applyFont="1"/>
    <xf numFmtId="4" fontId="97" fillId="0" borderId="0" xfId="2686" applyNumberFormat="1" applyFont="1"/>
    <xf numFmtId="4" fontId="70" fillId="0" borderId="0" xfId="2681" applyNumberFormat="1" applyFont="1" applyAlignment="1">
      <alignment horizontal="right" indent="2"/>
    </xf>
    <xf numFmtId="200" fontId="92" fillId="0" borderId="0" xfId="2672" applyNumberFormat="1" applyFont="1"/>
    <xf numFmtId="43" fontId="92" fillId="0" borderId="0" xfId="2672" applyNumberFormat="1" applyFont="1"/>
    <xf numFmtId="43" fontId="92" fillId="0" borderId="0" xfId="2672" applyNumberFormat="1" applyFont="1" applyAlignment="1">
      <alignment horizontal="right" indent="2"/>
    </xf>
    <xf numFmtId="43" fontId="92" fillId="0" borderId="0" xfId="2692" applyFont="1" applyAlignment="1">
      <alignment horizontal="right" indent="1"/>
    </xf>
    <xf numFmtId="43" fontId="70" fillId="0" borderId="0" xfId="2672" applyNumberFormat="1" applyFont="1" applyAlignment="1">
      <alignment horizontal="right" indent="2"/>
    </xf>
    <xf numFmtId="43" fontId="70" fillId="0" borderId="0" xfId="2692" applyFont="1" applyAlignment="1">
      <alignment horizontal="right" indent="1"/>
    </xf>
    <xf numFmtId="43" fontId="70" fillId="0" borderId="0" xfId="2672" applyNumberFormat="1" applyFont="1"/>
    <xf numFmtId="200" fontId="70" fillId="0" borderId="0" xfId="2672" applyNumberFormat="1" applyFont="1" applyAlignment="1">
      <alignment horizontal="right"/>
    </xf>
    <xf numFmtId="43" fontId="70" fillId="0" borderId="0" xfId="2692" applyFont="1"/>
    <xf numFmtId="41" fontId="95" fillId="0" borderId="0" xfId="2410" applyNumberFormat="1" applyFont="1"/>
    <xf numFmtId="0" fontId="104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70" fillId="0" borderId="3" xfId="2683" applyFont="1" applyBorder="1" applyAlignment="1">
      <alignment horizontal="center" vertical="center" wrapText="1"/>
    </xf>
    <xf numFmtId="0" fontId="70" fillId="0" borderId="3" xfId="5" applyFont="1" applyBorder="1" applyAlignment="1">
      <alignment horizontal="center" vertical="center" wrapText="1"/>
    </xf>
    <xf numFmtId="3" fontId="97" fillId="0" borderId="0" xfId="2692" applyNumberFormat="1" applyFont="1" applyAlignment="1">
      <alignment horizontal="right" vertical="center"/>
    </xf>
    <xf numFmtId="4" fontId="97" fillId="0" borderId="0" xfId="2692" applyNumberFormat="1" applyFont="1" applyAlignment="1">
      <alignment horizontal="right" vertical="center"/>
    </xf>
    <xf numFmtId="43" fontId="110" fillId="0" borderId="0" xfId="2710" applyNumberFormat="1" applyFont="1"/>
    <xf numFmtId="0" fontId="97" fillId="0" borderId="0" xfId="0" applyFont="1" applyAlignment="1">
      <alignment horizontal="left" vertical="center" wrapText="1"/>
    </xf>
    <xf numFmtId="41" fontId="70" fillId="0" borderId="0" xfId="2692" applyNumberFormat="1" applyFont="1" applyFill="1" applyBorder="1" applyAlignment="1">
      <alignment horizontal="right" vertical="center"/>
    </xf>
    <xf numFmtId="43" fontId="109" fillId="0" borderId="0" xfId="2710" applyNumberFormat="1" applyFont="1"/>
    <xf numFmtId="3" fontId="95" fillId="0" borderId="0" xfId="2692" applyNumberFormat="1" applyFont="1" applyAlignment="1">
      <alignment horizontal="right" vertical="center"/>
    </xf>
    <xf numFmtId="4" fontId="95" fillId="0" borderId="0" xfId="2692" applyNumberFormat="1" applyFont="1" applyAlignment="1">
      <alignment horizontal="right" vertical="center"/>
    </xf>
    <xf numFmtId="1" fontId="95" fillId="0" borderId="0" xfId="2692" applyNumberFormat="1" applyFont="1" applyAlignment="1">
      <alignment horizontal="right" vertical="center"/>
    </xf>
    <xf numFmtId="0" fontId="112" fillId="0" borderId="0" xfId="0" applyFont="1" applyAlignment="1">
      <alignment vertical="center" wrapText="1"/>
    </xf>
    <xf numFmtId="3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Alignment="1">
      <alignment horizontal="right" vertical="center"/>
    </xf>
    <xf numFmtId="43" fontId="113" fillId="0" borderId="0" xfId="2710" applyNumberFormat="1" applyFont="1"/>
    <xf numFmtId="4" fontId="104" fillId="0" borderId="0" xfId="2683" applyNumberFormat="1" applyFont="1"/>
    <xf numFmtId="0" fontId="95" fillId="0" borderId="0" xfId="0" applyFont="1" applyAlignment="1">
      <alignment horizontal="center" wrapText="1"/>
    </xf>
    <xf numFmtId="0" fontId="119" fillId="0" borderId="0" xfId="0" applyFont="1" applyAlignment="1">
      <alignment horizontal="right"/>
    </xf>
    <xf numFmtId="0" fontId="97" fillId="0" borderId="2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3" fontId="95" fillId="0" borderId="0" xfId="2692" applyFont="1" applyBorder="1"/>
    <xf numFmtId="200" fontId="95" fillId="0" borderId="0" xfId="2692" applyNumberFormat="1" applyFont="1" applyBorder="1"/>
    <xf numFmtId="0" fontId="107" fillId="0" borderId="0" xfId="0" applyFont="1" applyAlignment="1">
      <alignment vertical="center"/>
    </xf>
    <xf numFmtId="43" fontId="97" fillId="0" borderId="0" xfId="2692" applyFont="1" applyBorder="1"/>
    <xf numFmtId="43" fontId="70" fillId="0" borderId="0" xfId="2410" applyNumberFormat="1" applyFont="1"/>
    <xf numFmtId="2" fontId="92" fillId="0" borderId="0" xfId="2664" applyNumberFormat="1" applyFont="1"/>
    <xf numFmtId="0" fontId="97" fillId="0" borderId="0" xfId="2713" applyFont="1"/>
    <xf numFmtId="0" fontId="95" fillId="0" borderId="0" xfId="2713" applyFont="1"/>
    <xf numFmtId="0" fontId="95" fillId="0" borderId="0" xfId="2713" applyFont="1" applyAlignment="1">
      <alignment horizontal="center"/>
    </xf>
    <xf numFmtId="0" fontId="95" fillId="0" borderId="0" xfId="2713" applyFont="1" applyAlignment="1">
      <alignment horizontal="left" indent="2"/>
    </xf>
    <xf numFmtId="3" fontId="95" fillId="0" borderId="0" xfId="2668" applyNumberFormat="1" applyFont="1" applyAlignment="1">
      <alignment horizontal="right"/>
    </xf>
    <xf numFmtId="4" fontId="104" fillId="0" borderId="0" xfId="2685" applyNumberFormat="1" applyFont="1" applyAlignment="1">
      <alignment horizontal="right"/>
    </xf>
    <xf numFmtId="204" fontId="65" fillId="0" borderId="0" xfId="0" applyNumberFormat="1" applyFont="1" applyAlignment="1">
      <alignment vertical="top"/>
    </xf>
    <xf numFmtId="204" fontId="70" fillId="0" borderId="3" xfId="0" applyNumberFormat="1" applyFont="1" applyBorder="1" applyAlignment="1">
      <alignment horizontal="center" vertical="center" wrapText="1"/>
    </xf>
    <xf numFmtId="204" fontId="70" fillId="0" borderId="1" xfId="0" applyNumberFormat="1" applyFont="1" applyBorder="1" applyAlignment="1">
      <alignment horizontal="center" vertical="center" wrapText="1"/>
    </xf>
    <xf numFmtId="3" fontId="92" fillId="0" borderId="0" xfId="2692" applyNumberFormat="1" applyFont="1" applyFill="1" applyBorder="1" applyAlignment="1">
      <alignment vertical="center"/>
    </xf>
    <xf numFmtId="3" fontId="92" fillId="0" borderId="0" xfId="2692" applyNumberFormat="1" applyFont="1" applyFill="1" applyBorder="1" applyAlignment="1">
      <alignment horizontal="right" vertical="center"/>
    </xf>
    <xf numFmtId="4" fontId="92" fillId="0" borderId="0" xfId="2692" applyNumberFormat="1" applyFont="1" applyFill="1" applyBorder="1" applyAlignment="1">
      <alignment horizontal="right" vertical="center"/>
    </xf>
    <xf numFmtId="4" fontId="95" fillId="0" borderId="0" xfId="0" applyNumberFormat="1" applyFont="1"/>
    <xf numFmtId="3" fontId="95" fillId="0" borderId="0" xfId="0" applyNumberFormat="1" applyFont="1"/>
    <xf numFmtId="4" fontId="70" fillId="0" borderId="0" xfId="2692" applyNumberFormat="1" applyFont="1" applyFill="1" applyBorder="1" applyAlignment="1">
      <alignment horizontal="right" vertical="center"/>
    </xf>
    <xf numFmtId="3" fontId="70" fillId="0" borderId="0" xfId="2692" applyNumberFormat="1" applyFont="1" applyFill="1" applyBorder="1" applyAlignment="1">
      <alignment vertical="center"/>
    </xf>
    <xf numFmtId="37" fontId="109" fillId="0" borderId="0" xfId="0" applyNumberFormat="1" applyFont="1"/>
    <xf numFmtId="3" fontId="95" fillId="0" borderId="0" xfId="2692" applyNumberFormat="1" applyFont="1" applyAlignment="1">
      <alignment vertical="center"/>
    </xf>
    <xf numFmtId="43" fontId="109" fillId="0" borderId="0" xfId="2692" applyFont="1"/>
    <xf numFmtId="0" fontId="70" fillId="0" borderId="0" xfId="2711" applyFont="1" applyAlignment="1">
      <alignment vertical="center" wrapText="1"/>
    </xf>
    <xf numFmtId="204" fontId="70" fillId="0" borderId="0" xfId="2692" applyNumberFormat="1" applyFont="1" applyFill="1" applyBorder="1" applyAlignment="1">
      <alignment horizontal="right" vertical="center"/>
    </xf>
    <xf numFmtId="3" fontId="97" fillId="0" borderId="0" xfId="2692" applyNumberFormat="1" applyFont="1" applyAlignment="1">
      <alignment vertical="center"/>
    </xf>
    <xf numFmtId="204" fontId="0" fillId="0" borderId="0" xfId="0" applyNumberFormat="1"/>
    <xf numFmtId="204" fontId="114" fillId="0" borderId="0" xfId="0" applyNumberFormat="1" applyFont="1"/>
    <xf numFmtId="43" fontId="92" fillId="0" borderId="0" xfId="2410" applyNumberFormat="1" applyFont="1" applyAlignment="1">
      <alignment horizontal="center" vertical="center"/>
    </xf>
    <xf numFmtId="201" fontId="92" fillId="0" borderId="0" xfId="2692" applyNumberFormat="1" applyFont="1" applyFill="1" applyAlignment="1">
      <alignment vertical="center"/>
    </xf>
    <xf numFmtId="43" fontId="92" fillId="0" borderId="0" xfId="2692" applyFont="1" applyFill="1" applyBorder="1" applyAlignment="1">
      <alignment horizontal="right" vertical="center"/>
    </xf>
    <xf numFmtId="0" fontId="70" fillId="0" borderId="0" xfId="2712" quotePrefix="1" applyFont="1" applyAlignment="1">
      <alignment horizontal="left" vertical="center" wrapText="1" indent="1"/>
    </xf>
    <xf numFmtId="0" fontId="70" fillId="0" borderId="0" xfId="2712" applyFont="1" applyAlignment="1">
      <alignment horizontal="left" vertical="center" wrapText="1" indent="1"/>
    </xf>
    <xf numFmtId="0" fontId="70" fillId="0" borderId="0" xfId="2410" quotePrefix="1" applyFont="1" applyAlignment="1">
      <alignment horizontal="left" vertical="center" indent="1"/>
    </xf>
    <xf numFmtId="0" fontId="70" fillId="0" borderId="0" xfId="2410" quotePrefix="1" applyFont="1" applyAlignment="1">
      <alignment horizontal="left" vertical="center" wrapText="1" indent="1"/>
    </xf>
    <xf numFmtId="0" fontId="92" fillId="0" borderId="0" xfId="2410" applyFont="1" applyAlignment="1">
      <alignment horizontal="center" vertical="center" wrapText="1"/>
    </xf>
    <xf numFmtId="201" fontId="92" fillId="0" borderId="0" xfId="2692" applyNumberFormat="1" applyFont="1" applyFill="1" applyAlignment="1">
      <alignment horizontal="center" vertical="center"/>
    </xf>
    <xf numFmtId="0" fontId="93" fillId="0" borderId="0" xfId="2410" applyFont="1" applyAlignment="1">
      <alignment vertical="center" wrapText="1"/>
    </xf>
    <xf numFmtId="0" fontId="92" fillId="0" borderId="0" xfId="2410" applyFont="1" applyAlignment="1">
      <alignment horizontal="center" vertical="center"/>
    </xf>
    <xf numFmtId="43" fontId="32" fillId="0" borderId="0" xfId="0" applyNumberFormat="1" applyFont="1"/>
    <xf numFmtId="200" fontId="100" fillId="0" borderId="0" xfId="2685" applyNumberFormat="1" applyFont="1" applyAlignment="1">
      <alignment horizontal="right" indent="1"/>
    </xf>
    <xf numFmtId="43" fontId="95" fillId="0" borderId="0" xfId="2692" applyFont="1" applyAlignment="1">
      <alignment horizontal="right" vertical="center"/>
    </xf>
    <xf numFmtId="3" fontId="97" fillId="0" borderId="0" xfId="0" applyNumberFormat="1" applyFont="1" applyAlignment="1">
      <alignment horizontal="right" vertical="center" wrapText="1"/>
    </xf>
    <xf numFmtId="4" fontId="92" fillId="0" borderId="0" xfId="2673" applyNumberFormat="1" applyFont="1" applyAlignment="1">
      <alignment horizontal="right" vertical="center"/>
    </xf>
    <xf numFmtId="0" fontId="95" fillId="0" borderId="0" xfId="0" applyFont="1" applyAlignment="1">
      <alignment horizontal="right" vertical="center"/>
    </xf>
    <xf numFmtId="3" fontId="70" fillId="0" borderId="0" xfId="2673" applyNumberFormat="1" applyFont="1" applyAlignment="1">
      <alignment horizontal="right" vertical="center"/>
    </xf>
    <xf numFmtId="4" fontId="70" fillId="0" borderId="0" xfId="2673" applyNumberFormat="1" applyFont="1" applyAlignment="1">
      <alignment horizontal="right" vertical="center"/>
    </xf>
    <xf numFmtId="204" fontId="117" fillId="0" borderId="0" xfId="2692" applyNumberFormat="1" applyFont="1" applyAlignment="1">
      <alignment horizontal="right" vertical="center"/>
    </xf>
    <xf numFmtId="204" fontId="95" fillId="0" borderId="0" xfId="2692" applyNumberFormat="1" applyFont="1" applyAlignment="1">
      <alignment horizontal="right" vertical="center"/>
    </xf>
    <xf numFmtId="204" fontId="97" fillId="0" borderId="0" xfId="2692" applyNumberFormat="1" applyFont="1" applyAlignment="1">
      <alignment horizontal="right" vertical="center"/>
    </xf>
    <xf numFmtId="204" fontId="112" fillId="0" borderId="0" xfId="2692" applyNumberFormat="1" applyFont="1" applyAlignment="1">
      <alignment horizontal="right" vertical="center"/>
    </xf>
    <xf numFmtId="41" fontId="97" fillId="0" borderId="0" xfId="2410" applyNumberFormat="1" applyFont="1"/>
    <xf numFmtId="4" fontId="97" fillId="0" borderId="0" xfId="2410" applyNumberFormat="1" applyFont="1"/>
    <xf numFmtId="43" fontId="70" fillId="0" borderId="0" xfId="2326" applyNumberFormat="1" applyFont="1" applyAlignment="1">
      <alignment horizontal="right" vertical="center"/>
    </xf>
    <xf numFmtId="43" fontId="70" fillId="0" borderId="0" xfId="2410" applyNumberFormat="1" applyFont="1" applyAlignment="1">
      <alignment horizontal="right"/>
    </xf>
    <xf numFmtId="202" fontId="95" fillId="0" borderId="0" xfId="2692" applyNumberFormat="1" applyFont="1" applyAlignment="1">
      <alignment horizontal="right"/>
    </xf>
    <xf numFmtId="0" fontId="0" fillId="0" borderId="0" xfId="0" applyAlignment="1">
      <alignment horizontal="right"/>
    </xf>
    <xf numFmtId="202" fontId="95" fillId="0" borderId="0" xfId="2692" applyNumberFormat="1" applyFont="1" applyAlignment="1"/>
    <xf numFmtId="200" fontId="103" fillId="0" borderId="0" xfId="2692" applyNumberFormat="1" applyFont="1" applyBorder="1"/>
    <xf numFmtId="2" fontId="92" fillId="0" borderId="0" xfId="2664" applyNumberFormat="1" applyFont="1" applyAlignment="1">
      <alignment horizontal="center" vertical="center" wrapText="1"/>
    </xf>
    <xf numFmtId="203" fontId="97" fillId="0" borderId="0" xfId="2692" applyNumberFormat="1" applyFont="1"/>
    <xf numFmtId="2" fontId="70" fillId="0" borderId="0" xfId="2664" applyNumberFormat="1" applyFont="1" applyAlignment="1">
      <alignment horizontal="right"/>
    </xf>
    <xf numFmtId="43" fontId="70" fillId="0" borderId="0" xfId="2692" applyFont="1" applyBorder="1" applyAlignment="1">
      <alignment horizontal="center"/>
    </xf>
    <xf numFmtId="200" fontId="97" fillId="0" borderId="0" xfId="0" applyNumberFormat="1" applyFont="1" applyAlignment="1">
      <alignment horizontal="right"/>
    </xf>
    <xf numFmtId="200" fontId="97" fillId="0" borderId="0" xfId="2692" applyNumberFormat="1" applyFont="1" applyAlignment="1">
      <alignment horizontal="right"/>
    </xf>
    <xf numFmtId="2" fontId="92" fillId="0" borderId="0" xfId="2673" applyNumberFormat="1" applyFont="1" applyAlignment="1">
      <alignment horizontal="right"/>
    </xf>
    <xf numFmtId="200" fontId="70" fillId="0" borderId="0" xfId="2673" applyNumberFormat="1" applyFont="1" applyAlignment="1">
      <alignment horizontal="right"/>
    </xf>
    <xf numFmtId="200" fontId="95" fillId="0" borderId="0" xfId="0" applyNumberFormat="1" applyFont="1" applyAlignment="1">
      <alignment horizontal="right"/>
    </xf>
    <xf numFmtId="2" fontId="70" fillId="0" borderId="0" xfId="2673" applyNumberFormat="1" applyFont="1" applyAlignment="1">
      <alignment horizontal="right"/>
    </xf>
    <xf numFmtId="200" fontId="70" fillId="0" borderId="0" xfId="2692" applyNumberFormat="1" applyFont="1" applyBorder="1" applyAlignment="1">
      <alignment horizontal="right"/>
    </xf>
    <xf numFmtId="0" fontId="95" fillId="0" borderId="2" xfId="0" applyFont="1" applyBorder="1"/>
    <xf numFmtId="200" fontId="70" fillId="0" borderId="0" xfId="2692" applyNumberFormat="1" applyFont="1" applyAlignment="1">
      <alignment horizontal="right" indent="1"/>
    </xf>
    <xf numFmtId="200" fontId="92" fillId="0" borderId="0" xfId="2692" applyNumberFormat="1" applyFont="1" applyAlignment="1">
      <alignment horizontal="right" indent="1"/>
    </xf>
    <xf numFmtId="0" fontId="120" fillId="0" borderId="0" xfId="0" applyFont="1" applyAlignment="1">
      <alignment horizontal="center"/>
    </xf>
    <xf numFmtId="0" fontId="121" fillId="0" borderId="0" xfId="0" applyFont="1"/>
    <xf numFmtId="0" fontId="121" fillId="0" borderId="0" xfId="0" applyFont="1" applyAlignment="1">
      <alignment horizontal="center"/>
    </xf>
    <xf numFmtId="0" fontId="95" fillId="0" borderId="2" xfId="0" applyFont="1" applyBorder="1" applyAlignment="1">
      <alignment horizontal="center" vertical="center"/>
    </xf>
    <xf numFmtId="0" fontId="95" fillId="0" borderId="3" xfId="0" applyFont="1" applyBorder="1" applyAlignment="1">
      <alignment horizontal="center" vertical="center" wrapText="1"/>
    </xf>
    <xf numFmtId="3" fontId="97" fillId="0" borderId="2" xfId="0" applyNumberFormat="1" applyFont="1" applyBorder="1" applyAlignment="1">
      <alignment horizontal="center"/>
    </xf>
    <xf numFmtId="4" fontId="97" fillId="0" borderId="2" xfId="0" applyNumberFormat="1" applyFont="1" applyBorder="1" applyAlignment="1">
      <alignment horizontal="center"/>
    </xf>
    <xf numFmtId="0" fontId="119" fillId="0" borderId="0" xfId="0" applyFont="1" applyAlignment="1">
      <alignment horizontal="center"/>
    </xf>
    <xf numFmtId="0" fontId="119" fillId="0" borderId="0" xfId="0" applyFont="1"/>
    <xf numFmtId="3" fontId="119" fillId="0" borderId="0" xfId="0" applyNumberFormat="1" applyFont="1" applyAlignment="1">
      <alignment horizontal="center"/>
    </xf>
    <xf numFmtId="4" fontId="119" fillId="0" borderId="0" xfId="0" applyNumberFormat="1" applyFont="1" applyAlignment="1">
      <alignment horizontal="center"/>
    </xf>
    <xf numFmtId="0" fontId="95" fillId="0" borderId="0" xfId="0" quotePrefix="1" applyFont="1"/>
    <xf numFmtId="3" fontId="95" fillId="0" borderId="0" xfId="0" applyNumberFormat="1" applyFont="1" applyAlignment="1">
      <alignment horizontal="center"/>
    </xf>
    <xf numFmtId="3" fontId="95" fillId="0" borderId="0" xfId="0" quotePrefix="1" applyNumberFormat="1" applyFont="1" applyAlignment="1">
      <alignment horizontal="center"/>
    </xf>
    <xf numFmtId="4" fontId="95" fillId="0" borderId="0" xfId="0" quotePrefix="1" applyNumberFormat="1" applyFont="1" applyAlignment="1">
      <alignment horizontal="center"/>
    </xf>
    <xf numFmtId="0" fontId="97" fillId="0" borderId="0" xfId="0" quotePrefix="1" applyFont="1"/>
    <xf numFmtId="3" fontId="97" fillId="0" borderId="0" xfId="0" quotePrefix="1" applyNumberFormat="1" applyFont="1" applyAlignment="1">
      <alignment horizontal="center"/>
    </xf>
    <xf numFmtId="4" fontId="97" fillId="0" borderId="0" xfId="0" quotePrefix="1" applyNumberFormat="1" applyFont="1" applyAlignment="1">
      <alignment horizontal="center"/>
    </xf>
    <xf numFmtId="4" fontId="97" fillId="0" borderId="0" xfId="0" applyNumberFormat="1" applyFont="1" applyAlignment="1">
      <alignment horizontal="center"/>
    </xf>
    <xf numFmtId="4" fontId="95" fillId="0" borderId="0" xfId="0" applyNumberFormat="1" applyFont="1" applyAlignment="1">
      <alignment horizontal="center"/>
    </xf>
    <xf numFmtId="4" fontId="121" fillId="0" borderId="0" xfId="0" applyNumberFormat="1" applyFont="1"/>
    <xf numFmtId="0" fontId="112" fillId="0" borderId="0" xfId="0" applyFont="1" applyAlignment="1">
      <alignment horizontal="left"/>
    </xf>
    <xf numFmtId="204" fontId="97" fillId="0" borderId="0" xfId="2410" applyNumberFormat="1" applyFont="1"/>
    <xf numFmtId="204" fontId="95" fillId="0" borderId="0" xfId="2410" applyNumberFormat="1" applyFont="1"/>
    <xf numFmtId="43" fontId="92" fillId="0" borderId="0" xfId="2434" applyNumberFormat="1" applyFont="1"/>
    <xf numFmtId="43" fontId="103" fillId="0" borderId="0" xfId="2692" applyFont="1" applyBorder="1"/>
    <xf numFmtId="0" fontId="94" fillId="0" borderId="0" xfId="2663" applyFont="1" applyAlignment="1">
      <alignment horizontal="center"/>
    </xf>
    <xf numFmtId="0" fontId="70" fillId="0" borderId="2" xfId="1" applyFont="1" applyBorder="1" applyAlignment="1">
      <alignment horizontal="center" vertical="center"/>
    </xf>
    <xf numFmtId="0" fontId="70" fillId="0" borderId="1" xfId="1" applyFont="1" applyBorder="1" applyAlignment="1">
      <alignment horizontal="center" vertical="center"/>
    </xf>
    <xf numFmtId="0" fontId="94" fillId="0" borderId="0" xfId="2326" applyFont="1" applyAlignment="1">
      <alignment horizontal="center"/>
    </xf>
    <xf numFmtId="0" fontId="94" fillId="0" borderId="0" xfId="2410" applyFont="1" applyAlignment="1">
      <alignment horizontal="center"/>
    </xf>
    <xf numFmtId="0" fontId="94" fillId="0" borderId="0" xfId="2664" applyFont="1" applyAlignment="1">
      <alignment horizontal="center" wrapText="1"/>
    </xf>
    <xf numFmtId="0" fontId="94" fillId="0" borderId="0" xfId="2666" applyFont="1" applyAlignment="1">
      <alignment horizontal="center"/>
    </xf>
    <xf numFmtId="0" fontId="94" fillId="0" borderId="0" xfId="2667" applyFont="1" applyAlignment="1">
      <alignment horizontal="center"/>
    </xf>
    <xf numFmtId="0" fontId="70" fillId="0" borderId="3" xfId="2666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70" fillId="0" borderId="2" xfId="0" applyFont="1" applyBorder="1" applyAlignment="1">
      <alignment horizontal="center" vertical="top"/>
    </xf>
    <xf numFmtId="0" fontId="70" fillId="0" borderId="0" xfId="0" applyFont="1" applyAlignment="1">
      <alignment horizontal="center" vertical="top"/>
    </xf>
    <xf numFmtId="49" fontId="70" fillId="0" borderId="3" xfId="0" applyNumberFormat="1" applyFont="1" applyBorder="1" applyAlignment="1">
      <alignment horizontal="center" vertical="center" wrapText="1"/>
    </xf>
    <xf numFmtId="204" fontId="70" fillId="0" borderId="3" xfId="0" applyNumberFormat="1" applyFont="1" applyBorder="1" applyAlignment="1">
      <alignment horizontal="center" vertical="center" wrapText="1"/>
    </xf>
    <xf numFmtId="200" fontId="92" fillId="0" borderId="0" xfId="2692" applyNumberFormat="1" applyFont="1" applyBorder="1" applyAlignment="1">
      <alignment horizontal="left"/>
    </xf>
    <xf numFmtId="0" fontId="94" fillId="0" borderId="0" xfId="2673" applyFont="1" applyAlignment="1">
      <alignment horizontal="center" vertical="center" wrapText="1"/>
    </xf>
    <xf numFmtId="0" fontId="94" fillId="0" borderId="0" xfId="2673" applyFont="1" applyAlignment="1">
      <alignment horizontal="center" vertical="center"/>
    </xf>
    <xf numFmtId="0" fontId="92" fillId="0" borderId="0" xfId="2673" applyFont="1" applyAlignment="1">
      <alignment horizontal="center"/>
    </xf>
    <xf numFmtId="200" fontId="116" fillId="0" borderId="2" xfId="2692" applyNumberFormat="1" applyFont="1" applyBorder="1" applyAlignment="1">
      <alignment horizontal="center"/>
    </xf>
    <xf numFmtId="200" fontId="116" fillId="0" borderId="0" xfId="2692" applyNumberFormat="1" applyFont="1" applyBorder="1" applyAlignment="1">
      <alignment horizontal="center"/>
    </xf>
    <xf numFmtId="0" fontId="92" fillId="0" borderId="0" xfId="2673" applyFont="1" applyAlignment="1">
      <alignment horizontal="left"/>
    </xf>
    <xf numFmtId="0" fontId="94" fillId="0" borderId="0" xfId="2673" applyFont="1" applyAlignment="1">
      <alignment horizontal="center"/>
    </xf>
    <xf numFmtId="183" fontId="70" fillId="0" borderId="0" xfId="2673" applyNumberFormat="1" applyFont="1" applyAlignment="1">
      <alignment horizontal="center"/>
    </xf>
    <xf numFmtId="0" fontId="94" fillId="0" borderId="0" xfId="2672" applyFont="1" applyAlignment="1">
      <alignment horizontal="center"/>
    </xf>
    <xf numFmtId="0" fontId="102" fillId="0" borderId="0" xfId="0" applyFont="1" applyAlignment="1">
      <alignment horizontal="center" vertical="center"/>
    </xf>
    <xf numFmtId="0" fontId="94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21" fillId="0" borderId="1" xfId="0" applyFont="1" applyBorder="1" applyAlignment="1">
      <alignment horizontal="right"/>
    </xf>
    <xf numFmtId="0" fontId="70" fillId="0" borderId="3" xfId="2683" applyFont="1" applyBorder="1" applyAlignment="1">
      <alignment horizontal="center" vertical="center" wrapText="1"/>
    </xf>
    <xf numFmtId="0" fontId="94" fillId="0" borderId="0" xfId="2678" applyFont="1" applyAlignment="1">
      <alignment horizontal="center"/>
    </xf>
    <xf numFmtId="0" fontId="94" fillId="0" borderId="0" xfId="2684" applyFont="1" applyAlignment="1">
      <alignment horizontal="center"/>
    </xf>
    <xf numFmtId="0" fontId="94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4" fillId="0" borderId="2" xfId="2681" applyFont="1" applyBorder="1" applyAlignment="1">
      <alignment horizontal="center"/>
    </xf>
    <xf numFmtId="0" fontId="104" fillId="0" borderId="0" xfId="2681" applyFont="1" applyAlignment="1">
      <alignment horizontal="center"/>
    </xf>
    <xf numFmtId="0" fontId="70" fillId="0" borderId="2" xfId="2683" applyFont="1" applyBorder="1" applyAlignment="1">
      <alignment horizontal="center" vertical="center" wrapText="1"/>
    </xf>
    <xf numFmtId="0" fontId="70" fillId="0" borderId="1" xfId="2683" applyFont="1" applyBorder="1" applyAlignment="1">
      <alignment horizontal="center" vertical="center" wrapText="1"/>
    </xf>
    <xf numFmtId="0" fontId="95" fillId="0" borderId="2" xfId="2710" applyFont="1" applyBorder="1" applyAlignment="1">
      <alignment horizontal="center"/>
    </xf>
    <xf numFmtId="0" fontId="70" fillId="0" borderId="3" xfId="2671" applyFont="1" applyBorder="1" applyAlignment="1">
      <alignment horizontal="center" vertical="center"/>
    </xf>
    <xf numFmtId="0" fontId="94" fillId="0" borderId="0" xfId="2682" applyFont="1" applyAlignment="1">
      <alignment horizontal="center" wrapText="1"/>
    </xf>
    <xf numFmtId="0" fontId="70" fillId="0" borderId="3" xfId="2683" applyFont="1" applyBorder="1" applyAlignment="1">
      <alignment horizontal="center" vertical="center"/>
    </xf>
    <xf numFmtId="0" fontId="102" fillId="0" borderId="0" xfId="2668" applyFont="1" applyAlignment="1">
      <alignment horizontal="center"/>
    </xf>
  </cellXfs>
  <cellStyles count="2714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_CS TT TK" xfId="2244" xr:uid="{00000000-0005-0000-0000-0000C4080000}"/>
    <cellStyle name="Comma 4" xfId="2245" xr:uid="{00000000-0005-0000-0000-0000C5080000}"/>
    <cellStyle name="Comma 4 2" xfId="2246" xr:uid="{00000000-0005-0000-0000-0000C6080000}"/>
    <cellStyle name="Comma 4 3" xfId="2247" xr:uid="{00000000-0005-0000-0000-0000C7080000}"/>
    <cellStyle name="Comma 4 4" xfId="2248" xr:uid="{00000000-0005-0000-0000-0000C8080000}"/>
    <cellStyle name="Comma 4 5" xfId="2249" xr:uid="{00000000-0005-0000-0000-0000C9080000}"/>
    <cellStyle name="Comma 4_Xl0000115" xfId="2250" xr:uid="{00000000-0005-0000-0000-0000CA080000}"/>
    <cellStyle name="Comma 5" xfId="2251" xr:uid="{00000000-0005-0000-0000-0000CB080000}"/>
    <cellStyle name="Comma 5 2" xfId="2252" xr:uid="{00000000-0005-0000-0000-0000CC080000}"/>
    <cellStyle name="Comma 5 2 2" xfId="2253" xr:uid="{00000000-0005-0000-0000-0000CD080000}"/>
    <cellStyle name="Comma 5 3" xfId="2254" xr:uid="{00000000-0005-0000-0000-0000CE080000}"/>
    <cellStyle name="Comma 5_Xl0000108" xfId="2255" xr:uid="{00000000-0005-0000-0000-0000CF080000}"/>
    <cellStyle name="Comma 6" xfId="2256" xr:uid="{00000000-0005-0000-0000-0000D0080000}"/>
    <cellStyle name="Comma 6 2" xfId="2257" xr:uid="{00000000-0005-0000-0000-0000D1080000}"/>
    <cellStyle name="Comma 6 3" xfId="2258" xr:uid="{00000000-0005-0000-0000-0000D2080000}"/>
    <cellStyle name="Comma 6_Xl0000115" xfId="2259" xr:uid="{00000000-0005-0000-0000-0000D3080000}"/>
    <cellStyle name="Comma 7" xfId="2260" xr:uid="{00000000-0005-0000-0000-0000D4080000}"/>
    <cellStyle name="Comma 7 2" xfId="2261" xr:uid="{00000000-0005-0000-0000-0000D5080000}"/>
    <cellStyle name="Comma 7 3" xfId="2262" xr:uid="{00000000-0005-0000-0000-0000D6080000}"/>
    <cellStyle name="Comma 8" xfId="2263" xr:uid="{00000000-0005-0000-0000-0000D7080000}"/>
    <cellStyle name="Comma 8 2" xfId="2264" xr:uid="{00000000-0005-0000-0000-0000D8080000}"/>
    <cellStyle name="Comma 8 3" xfId="2265" xr:uid="{00000000-0005-0000-0000-0000D9080000}"/>
    <cellStyle name="Comma 9" xfId="2266" xr:uid="{00000000-0005-0000-0000-0000DA080000}"/>
    <cellStyle name="Comma 9 2" xfId="2267" xr:uid="{00000000-0005-0000-0000-0000DB080000}"/>
    <cellStyle name="Comma 9 3" xfId="2268" xr:uid="{00000000-0005-0000-0000-0000DC080000}"/>
    <cellStyle name="comma zerodec" xfId="2269" xr:uid="{00000000-0005-0000-0000-0000DD080000}"/>
    <cellStyle name="Comma0" xfId="2270" xr:uid="{00000000-0005-0000-0000-0000DE080000}"/>
    <cellStyle name="cong" xfId="2271" xr:uid="{00000000-0005-0000-0000-0000DF080000}"/>
    <cellStyle name="Currency 2" xfId="2272" xr:uid="{00000000-0005-0000-0000-0000E0080000}"/>
    <cellStyle name="Currency0" xfId="2273" xr:uid="{00000000-0005-0000-0000-0000E1080000}"/>
    <cellStyle name="Currency1" xfId="2274" xr:uid="{00000000-0005-0000-0000-0000E2080000}"/>
    <cellStyle name="Date" xfId="2275" xr:uid="{00000000-0005-0000-0000-0000E3080000}"/>
    <cellStyle name="DAUDE" xfId="2276" xr:uid="{00000000-0005-0000-0000-0000E4080000}"/>
    <cellStyle name="Dollar (zero dec)" xfId="2277" xr:uid="{00000000-0005-0000-0000-0000E5080000}"/>
    <cellStyle name="Euro" xfId="2278" xr:uid="{00000000-0005-0000-0000-0000E6080000}"/>
    <cellStyle name="Explanatory Text 2" xfId="2279" xr:uid="{00000000-0005-0000-0000-0000E7080000}"/>
    <cellStyle name="Fixed" xfId="2280" xr:uid="{00000000-0005-0000-0000-0000E8080000}"/>
    <cellStyle name="gia" xfId="2281" xr:uid="{00000000-0005-0000-0000-0000E9080000}"/>
    <cellStyle name="Good 2" xfId="2282" xr:uid="{00000000-0005-0000-0000-0000EA080000}"/>
    <cellStyle name="Grey" xfId="2283" xr:uid="{00000000-0005-0000-0000-0000EB080000}"/>
    <cellStyle name="HEADER" xfId="2284" xr:uid="{00000000-0005-0000-0000-0000EC080000}"/>
    <cellStyle name="Header1" xfId="2285" xr:uid="{00000000-0005-0000-0000-0000ED080000}"/>
    <cellStyle name="Header2" xfId="2286" xr:uid="{00000000-0005-0000-0000-0000EE080000}"/>
    <cellStyle name="Heading 1 2" xfId="2287" xr:uid="{00000000-0005-0000-0000-0000EF080000}"/>
    <cellStyle name="Heading 1 3" xfId="2288" xr:uid="{00000000-0005-0000-0000-0000F0080000}"/>
    <cellStyle name="Heading 1 4" xfId="2289" xr:uid="{00000000-0005-0000-0000-0000F1080000}"/>
    <cellStyle name="Heading 1 5" xfId="2290" xr:uid="{00000000-0005-0000-0000-0000F2080000}"/>
    <cellStyle name="Heading 1 6" xfId="2291" xr:uid="{00000000-0005-0000-0000-0000F3080000}"/>
    <cellStyle name="Heading 1 7" xfId="2292" xr:uid="{00000000-0005-0000-0000-0000F4080000}"/>
    <cellStyle name="Heading 1 8" xfId="2293" xr:uid="{00000000-0005-0000-0000-0000F5080000}"/>
    <cellStyle name="Heading 1 9" xfId="2294" xr:uid="{00000000-0005-0000-0000-0000F6080000}"/>
    <cellStyle name="Heading 2 2" xfId="2295" xr:uid="{00000000-0005-0000-0000-0000F7080000}"/>
    <cellStyle name="Heading 2 3" xfId="2296" xr:uid="{00000000-0005-0000-0000-0000F8080000}"/>
    <cellStyle name="Heading 2 4" xfId="2297" xr:uid="{00000000-0005-0000-0000-0000F9080000}"/>
    <cellStyle name="Heading 2 5" xfId="2298" xr:uid="{00000000-0005-0000-0000-0000FA080000}"/>
    <cellStyle name="Heading 2 6" xfId="2299" xr:uid="{00000000-0005-0000-0000-0000FB080000}"/>
    <cellStyle name="Heading 2 7" xfId="2300" xr:uid="{00000000-0005-0000-0000-0000FC080000}"/>
    <cellStyle name="Heading 2 8" xfId="2301" xr:uid="{00000000-0005-0000-0000-0000FD080000}"/>
    <cellStyle name="Heading 2 9" xfId="2302" xr:uid="{00000000-0005-0000-0000-0000FE080000}"/>
    <cellStyle name="Heading 3 2" xfId="2303" xr:uid="{00000000-0005-0000-0000-0000FF080000}"/>
    <cellStyle name="Heading 4 2" xfId="2304" xr:uid="{00000000-0005-0000-0000-000000090000}"/>
    <cellStyle name="HEADING1" xfId="2305" xr:uid="{00000000-0005-0000-0000-000001090000}"/>
    <cellStyle name="HEADING2" xfId="2306" xr:uid="{00000000-0005-0000-0000-000002090000}"/>
    <cellStyle name="Hyperlink 2" xfId="2307" xr:uid="{00000000-0005-0000-0000-000003090000}"/>
    <cellStyle name="Input [yellow]" xfId="2308" xr:uid="{00000000-0005-0000-0000-000004090000}"/>
    <cellStyle name="Input 2" xfId="2309" xr:uid="{00000000-0005-0000-0000-000005090000}"/>
    <cellStyle name="Ledger 17 x 11 in" xfId="2310" xr:uid="{00000000-0005-0000-0000-000006090000}"/>
    <cellStyle name="Linked Cell 2" xfId="2311" xr:uid="{00000000-0005-0000-0000-000007090000}"/>
    <cellStyle name="Model" xfId="2312" xr:uid="{00000000-0005-0000-0000-000008090000}"/>
    <cellStyle name="moi" xfId="2313" xr:uid="{00000000-0005-0000-0000-000009090000}"/>
    <cellStyle name="moi 2" xfId="2314" xr:uid="{00000000-0005-0000-0000-00000A090000}"/>
    <cellStyle name="moi 3" xfId="2315" xr:uid="{00000000-0005-0000-0000-00000B090000}"/>
    <cellStyle name="Monétaire [0]_TARIFFS DB" xfId="2316" xr:uid="{00000000-0005-0000-0000-00000C090000}"/>
    <cellStyle name="Monétaire_TARIFFS DB" xfId="2317" xr:uid="{00000000-0005-0000-0000-00000D090000}"/>
    <cellStyle name="n" xfId="2318" xr:uid="{00000000-0005-0000-0000-00000E090000}"/>
    <cellStyle name="Neutral 2" xfId="2319" xr:uid="{00000000-0005-0000-0000-00000F090000}"/>
    <cellStyle name="New Times Roman" xfId="2320" xr:uid="{00000000-0005-0000-0000-000010090000}"/>
    <cellStyle name="No" xfId="2321" xr:uid="{00000000-0005-0000-0000-000011090000}"/>
    <cellStyle name="no dec" xfId="2322" xr:uid="{00000000-0005-0000-0000-000012090000}"/>
    <cellStyle name="No_01 Don vi HC" xfId="2323" xr:uid="{00000000-0005-0000-0000-000013090000}"/>
    <cellStyle name="Normal" xfId="0" builtinId="0"/>
    <cellStyle name="Normal - Style1" xfId="2324" xr:uid="{00000000-0005-0000-0000-000015090000}"/>
    <cellStyle name="Normal - Style1 2" xfId="2325" xr:uid="{00000000-0005-0000-0000-000016090000}"/>
    <cellStyle name="Normal - Style1 3" xfId="2326" xr:uid="{00000000-0005-0000-0000-000017090000}"/>
    <cellStyle name="Normal - Style1 3 2" xfId="2327" xr:uid="{00000000-0005-0000-0000-000018090000}"/>
    <cellStyle name="Normal - Style1_01 Don vi HC" xfId="2" xr:uid="{00000000-0005-0000-0000-000019090000}"/>
    <cellStyle name="Normal 10" xfId="2328" xr:uid="{00000000-0005-0000-0000-00001A090000}"/>
    <cellStyle name="Normal 10 2" xfId="2329" xr:uid="{00000000-0005-0000-0000-00001B090000}"/>
    <cellStyle name="Normal 10 2 2" xfId="2330" xr:uid="{00000000-0005-0000-0000-00001C090000}"/>
    <cellStyle name="Normal 10 2 2 2" xfId="2668" xr:uid="{00000000-0005-0000-0000-00001D090000}"/>
    <cellStyle name="Normal 10 2 2 2 19" xfId="2713" xr:uid="{00000000-0005-0000-0000-00001E090000}"/>
    <cellStyle name="Normal 10 2 2 2 2" xfId="2695" xr:uid="{00000000-0005-0000-0000-00001F090000}"/>
    <cellStyle name="Normal 10 3" xfId="2331" xr:uid="{00000000-0005-0000-0000-000020090000}"/>
    <cellStyle name="Normal 10 4" xfId="2332" xr:uid="{00000000-0005-0000-0000-000021090000}"/>
    <cellStyle name="Normal 10 4 2" xfId="2669" xr:uid="{00000000-0005-0000-0000-000022090000}"/>
    <cellStyle name="Normal 10 5" xfId="2333" xr:uid="{00000000-0005-0000-0000-000023090000}"/>
    <cellStyle name="Normal 10_Xl0000115" xfId="2334" xr:uid="{00000000-0005-0000-0000-000024090000}"/>
    <cellStyle name="Normal 100" xfId="2335" xr:uid="{00000000-0005-0000-0000-000025090000}"/>
    <cellStyle name="Normal 101" xfId="2336" xr:uid="{00000000-0005-0000-0000-000026090000}"/>
    <cellStyle name="Normal 102" xfId="2337" xr:uid="{00000000-0005-0000-0000-000027090000}"/>
    <cellStyle name="Normal 103" xfId="2338" xr:uid="{00000000-0005-0000-0000-000028090000}"/>
    <cellStyle name="Normal 104" xfId="2339" xr:uid="{00000000-0005-0000-0000-000029090000}"/>
    <cellStyle name="Normal 105" xfId="2340" xr:uid="{00000000-0005-0000-0000-00002A090000}"/>
    <cellStyle name="Normal 106" xfId="2341" xr:uid="{00000000-0005-0000-0000-00002B090000}"/>
    <cellStyle name="Normal 107" xfId="2342" xr:uid="{00000000-0005-0000-0000-00002C090000}"/>
    <cellStyle name="Normal 108" xfId="2343" xr:uid="{00000000-0005-0000-0000-00002D090000}"/>
    <cellStyle name="Normal 109" xfId="2344" xr:uid="{00000000-0005-0000-0000-00002E090000}"/>
    <cellStyle name="Normal 11" xfId="2345" xr:uid="{00000000-0005-0000-0000-00002F090000}"/>
    <cellStyle name="Normal 11 2" xfId="2346" xr:uid="{00000000-0005-0000-0000-000030090000}"/>
    <cellStyle name="Normal 11 3" xfId="2347" xr:uid="{00000000-0005-0000-0000-000031090000}"/>
    <cellStyle name="Normal 11 4" xfId="2348" xr:uid="{00000000-0005-0000-0000-000032090000}"/>
    <cellStyle name="Normal 11 5" xfId="2349" xr:uid="{00000000-0005-0000-0000-000033090000}"/>
    <cellStyle name="Normal 11_Mau" xfId="2350" xr:uid="{00000000-0005-0000-0000-000034090000}"/>
    <cellStyle name="Normal 110" xfId="2351" xr:uid="{00000000-0005-0000-0000-000035090000}"/>
    <cellStyle name="Normal 111" xfId="2352" xr:uid="{00000000-0005-0000-0000-000036090000}"/>
    <cellStyle name="Normal 112" xfId="2353" xr:uid="{00000000-0005-0000-0000-000037090000}"/>
    <cellStyle name="Normal 113" xfId="2354" xr:uid="{00000000-0005-0000-0000-000038090000}"/>
    <cellStyle name="Normal 114" xfId="2355" xr:uid="{00000000-0005-0000-0000-000039090000}"/>
    <cellStyle name="Normal 115" xfId="2356" xr:uid="{00000000-0005-0000-0000-00003A090000}"/>
    <cellStyle name="Normal 116" xfId="2357" xr:uid="{00000000-0005-0000-0000-00003B090000}"/>
    <cellStyle name="Normal 117" xfId="2358" xr:uid="{00000000-0005-0000-0000-00003C090000}"/>
    <cellStyle name="Normal 118" xfId="2359" xr:uid="{00000000-0005-0000-0000-00003D090000}"/>
    <cellStyle name="Normal 119" xfId="2360" xr:uid="{00000000-0005-0000-0000-00003E090000}"/>
    <cellStyle name="Normal 12" xfId="2361" xr:uid="{00000000-0005-0000-0000-00003F090000}"/>
    <cellStyle name="Normal 12 2" xfId="2362" xr:uid="{00000000-0005-0000-0000-000040090000}"/>
    <cellStyle name="Normal 120" xfId="2363" xr:uid="{00000000-0005-0000-0000-000041090000}"/>
    <cellStyle name="Normal 121" xfId="2364" xr:uid="{00000000-0005-0000-0000-000042090000}"/>
    <cellStyle name="Normal 122" xfId="2365" xr:uid="{00000000-0005-0000-0000-000043090000}"/>
    <cellStyle name="Normal 123" xfId="2366" xr:uid="{00000000-0005-0000-0000-000044090000}"/>
    <cellStyle name="Normal 124" xfId="2367" xr:uid="{00000000-0005-0000-0000-000045090000}"/>
    <cellStyle name="Normal 125" xfId="2368" xr:uid="{00000000-0005-0000-0000-000046090000}"/>
    <cellStyle name="Normal 126" xfId="2369" xr:uid="{00000000-0005-0000-0000-000047090000}"/>
    <cellStyle name="Normal 127" xfId="2370" xr:uid="{00000000-0005-0000-0000-000048090000}"/>
    <cellStyle name="Normal 128" xfId="2371" xr:uid="{00000000-0005-0000-0000-000049090000}"/>
    <cellStyle name="Normal 129" xfId="2372" xr:uid="{00000000-0005-0000-0000-00004A090000}"/>
    <cellStyle name="Normal 13" xfId="2373" xr:uid="{00000000-0005-0000-0000-00004B090000}"/>
    <cellStyle name="Normal 13 2" xfId="2374" xr:uid="{00000000-0005-0000-0000-00004C090000}"/>
    <cellStyle name="Normal 130" xfId="2375" xr:uid="{00000000-0005-0000-0000-00004D090000}"/>
    <cellStyle name="Normal 131" xfId="2376" xr:uid="{00000000-0005-0000-0000-00004E090000}"/>
    <cellStyle name="Normal 132" xfId="2377" xr:uid="{00000000-0005-0000-0000-00004F090000}"/>
    <cellStyle name="Normal 133" xfId="2378" xr:uid="{00000000-0005-0000-0000-000050090000}"/>
    <cellStyle name="Normal 134" xfId="2379" xr:uid="{00000000-0005-0000-0000-000051090000}"/>
    <cellStyle name="Normal 135" xfId="2380" xr:uid="{00000000-0005-0000-0000-000052090000}"/>
    <cellStyle name="Normal 136" xfId="2381" xr:uid="{00000000-0005-0000-0000-000053090000}"/>
    <cellStyle name="Normal 137" xfId="2382" xr:uid="{00000000-0005-0000-0000-000054090000}"/>
    <cellStyle name="Normal 138" xfId="2383" xr:uid="{00000000-0005-0000-0000-000055090000}"/>
    <cellStyle name="Normal 139" xfId="2384" xr:uid="{00000000-0005-0000-0000-000056090000}"/>
    <cellStyle name="Normal 14" xfId="2385" xr:uid="{00000000-0005-0000-0000-000057090000}"/>
    <cellStyle name="Normal 14 2" xfId="2386" xr:uid="{00000000-0005-0000-0000-000058090000}"/>
    <cellStyle name="Normal 140" xfId="2387" xr:uid="{00000000-0005-0000-0000-000059090000}"/>
    <cellStyle name="Normal 141" xfId="2388" xr:uid="{00000000-0005-0000-0000-00005A090000}"/>
    <cellStyle name="Normal 142" xfId="2389" xr:uid="{00000000-0005-0000-0000-00005B090000}"/>
    <cellStyle name="Normal 143" xfId="2390" xr:uid="{00000000-0005-0000-0000-00005C090000}"/>
    <cellStyle name="Normal 144" xfId="2391" xr:uid="{00000000-0005-0000-0000-00005D090000}"/>
    <cellStyle name="Normal 145" xfId="2392" xr:uid="{00000000-0005-0000-0000-00005E090000}"/>
    <cellStyle name="Normal 146" xfId="2393" xr:uid="{00000000-0005-0000-0000-00005F090000}"/>
    <cellStyle name="Normal 147" xfId="2394" xr:uid="{00000000-0005-0000-0000-000060090000}"/>
    <cellStyle name="Normal 148" xfId="2395" xr:uid="{00000000-0005-0000-0000-000061090000}"/>
    <cellStyle name="Normal 149" xfId="2396" xr:uid="{00000000-0005-0000-0000-000062090000}"/>
    <cellStyle name="Normal 15" xfId="2397" xr:uid="{00000000-0005-0000-0000-000063090000}"/>
    <cellStyle name="Normal 15 2" xfId="2398" xr:uid="{00000000-0005-0000-0000-000064090000}"/>
    <cellStyle name="Normal 15 3" xfId="2696" xr:uid="{00000000-0005-0000-0000-000065090000}"/>
    <cellStyle name="Normal 150" xfId="2399" xr:uid="{00000000-0005-0000-0000-000066090000}"/>
    <cellStyle name="Normal 151" xfId="2400" xr:uid="{00000000-0005-0000-0000-000067090000}"/>
    <cellStyle name="Normal 152" xfId="2401" xr:uid="{00000000-0005-0000-0000-000068090000}"/>
    <cellStyle name="Normal 153" xfId="2402" xr:uid="{00000000-0005-0000-0000-000069090000}"/>
    <cellStyle name="Normal 153 2" xfId="2687" xr:uid="{00000000-0005-0000-0000-00006A090000}"/>
    <cellStyle name="Normal 154" xfId="2403" xr:uid="{00000000-0005-0000-0000-00006B090000}"/>
    <cellStyle name="Normal 154 2" xfId="2404" xr:uid="{00000000-0005-0000-0000-00006C090000}"/>
    <cellStyle name="Normal 155" xfId="2405" xr:uid="{00000000-0005-0000-0000-00006D090000}"/>
    <cellStyle name="Normal 156" xfId="2689" xr:uid="{00000000-0005-0000-0000-00006E090000}"/>
    <cellStyle name="Normal 156 2" xfId="2690" xr:uid="{00000000-0005-0000-0000-00006F090000}"/>
    <cellStyle name="Normal 156 2 2" xfId="2697" xr:uid="{00000000-0005-0000-0000-000070090000}"/>
    <cellStyle name="Normal 156 3" xfId="2698" xr:uid="{00000000-0005-0000-0000-000071090000}"/>
    <cellStyle name="Normal 157" xfId="2699" xr:uid="{00000000-0005-0000-0000-000072090000}"/>
    <cellStyle name="Normal 157 2" xfId="2700" xr:uid="{00000000-0005-0000-0000-000073090000}"/>
    <cellStyle name="Normal 158" xfId="2701" xr:uid="{00000000-0005-0000-0000-000074090000}"/>
    <cellStyle name="Normal 158 2" xfId="2702" xr:uid="{00000000-0005-0000-0000-000075090000}"/>
    <cellStyle name="Normal 158 3" xfId="2703" xr:uid="{00000000-0005-0000-0000-000076090000}"/>
    <cellStyle name="Normal 159" xfId="2704" xr:uid="{00000000-0005-0000-0000-000077090000}"/>
    <cellStyle name="Normal 16" xfId="2406" xr:uid="{00000000-0005-0000-0000-000078090000}"/>
    <cellStyle name="Normal 17" xfId="2407" xr:uid="{00000000-0005-0000-0000-000079090000}"/>
    <cellStyle name="Normal 18" xfId="2408" xr:uid="{00000000-0005-0000-0000-00007A090000}"/>
    <cellStyle name="Normal 19" xfId="2409" xr:uid="{00000000-0005-0000-0000-00007B090000}"/>
    <cellStyle name="Normal 2" xfId="2410" xr:uid="{00000000-0005-0000-0000-00007C090000}"/>
    <cellStyle name="Normal 2 10" xfId="2411" xr:uid="{00000000-0005-0000-0000-00007D090000}"/>
    <cellStyle name="Normal 2 11" xfId="2412" xr:uid="{00000000-0005-0000-0000-00007E090000}"/>
    <cellStyle name="Normal 2 12" xfId="2413" xr:uid="{00000000-0005-0000-0000-00007F090000}"/>
    <cellStyle name="Normal 2 13" xfId="2414" xr:uid="{00000000-0005-0000-0000-000080090000}"/>
    <cellStyle name="Normal 2 13 2" xfId="2415" xr:uid="{00000000-0005-0000-0000-000081090000}"/>
    <cellStyle name="Normal 2 13 3" xfId="2416" xr:uid="{00000000-0005-0000-0000-000082090000}"/>
    <cellStyle name="Normal 2 13 4" xfId="2705" xr:uid="{00000000-0005-0000-0000-000083090000}"/>
    <cellStyle name="Normal 2 14" xfId="2417" xr:uid="{00000000-0005-0000-0000-000084090000}"/>
    <cellStyle name="Normal 2 2" xfId="2418" xr:uid="{00000000-0005-0000-0000-000085090000}"/>
    <cellStyle name="Normal 2 2 2" xfId="2419" xr:uid="{00000000-0005-0000-0000-000086090000}"/>
    <cellStyle name="Normal 2 2 2 2" xfId="2420" xr:uid="{00000000-0005-0000-0000-000087090000}"/>
    <cellStyle name="Normal 2 2 2 3" xfId="2421" xr:uid="{00000000-0005-0000-0000-000088090000}"/>
    <cellStyle name="Normal 2 2 3" xfId="2422" xr:uid="{00000000-0005-0000-0000-000089090000}"/>
    <cellStyle name="Normal 2 2 3 2" xfId="2423" xr:uid="{00000000-0005-0000-0000-00008A090000}"/>
    <cellStyle name="Normal 2 2 3 3" xfId="2424" xr:uid="{00000000-0005-0000-0000-00008B090000}"/>
    <cellStyle name="Normal 2 2 4" xfId="2425" xr:uid="{00000000-0005-0000-0000-00008C090000}"/>
    <cellStyle name="Normal 2 2 5" xfId="2426" xr:uid="{00000000-0005-0000-0000-00008D090000}"/>
    <cellStyle name="Normal 2 2_CS TT TK" xfId="2427" xr:uid="{00000000-0005-0000-0000-00008E090000}"/>
    <cellStyle name="Normal 2 3" xfId="2428" xr:uid="{00000000-0005-0000-0000-00008F090000}"/>
    <cellStyle name="Normal 2 3 2" xfId="2429" xr:uid="{00000000-0005-0000-0000-000090090000}"/>
    <cellStyle name="Normal 2 3 3" xfId="2430" xr:uid="{00000000-0005-0000-0000-000091090000}"/>
    <cellStyle name="Normal 2 3 7" xfId="2706" xr:uid="{00000000-0005-0000-0000-000092090000}"/>
    <cellStyle name="Normal 2 4" xfId="2431" xr:uid="{00000000-0005-0000-0000-000093090000}"/>
    <cellStyle name="Normal 2 4 2" xfId="2432" xr:uid="{00000000-0005-0000-0000-000094090000}"/>
    <cellStyle name="Normal 2 4 3" xfId="2433" xr:uid="{00000000-0005-0000-0000-000095090000}"/>
    <cellStyle name="Normal 2 5" xfId="2434" xr:uid="{00000000-0005-0000-0000-000096090000}"/>
    <cellStyle name="Normal 2 6" xfId="2435" xr:uid="{00000000-0005-0000-0000-000097090000}"/>
    <cellStyle name="Normal 2 7" xfId="2436" xr:uid="{00000000-0005-0000-0000-000098090000}"/>
    <cellStyle name="Normal 2 7 2" xfId="2437" xr:uid="{00000000-0005-0000-0000-000099090000}"/>
    <cellStyle name="Normal 2 8" xfId="2438" xr:uid="{00000000-0005-0000-0000-00009A090000}"/>
    <cellStyle name="Normal 2 9" xfId="2439" xr:uid="{00000000-0005-0000-0000-00009B090000}"/>
    <cellStyle name="Normal 2_12 Chi so gia 2012(chuan) co so" xfId="2440" xr:uid="{00000000-0005-0000-0000-00009C090000}"/>
    <cellStyle name="Normal 20" xfId="2441" xr:uid="{00000000-0005-0000-0000-00009D090000}"/>
    <cellStyle name="Normal 21" xfId="2442" xr:uid="{00000000-0005-0000-0000-00009E090000}"/>
    <cellStyle name="Normal 22" xfId="2443" xr:uid="{00000000-0005-0000-0000-00009F090000}"/>
    <cellStyle name="Normal 23" xfId="2444" xr:uid="{00000000-0005-0000-0000-0000A0090000}"/>
    <cellStyle name="Normal 24" xfId="2445" xr:uid="{00000000-0005-0000-0000-0000A1090000}"/>
    <cellStyle name="Normal 24 2" xfId="2446" xr:uid="{00000000-0005-0000-0000-0000A2090000}"/>
    <cellStyle name="Normal 24 3" xfId="2447" xr:uid="{00000000-0005-0000-0000-0000A3090000}"/>
    <cellStyle name="Normal 24 4" xfId="2448" xr:uid="{00000000-0005-0000-0000-0000A4090000}"/>
    <cellStyle name="Normal 24 5" xfId="2449" xr:uid="{00000000-0005-0000-0000-0000A5090000}"/>
    <cellStyle name="Normal 25" xfId="2450" xr:uid="{00000000-0005-0000-0000-0000A6090000}"/>
    <cellStyle name="Normal 25 2" xfId="2451" xr:uid="{00000000-0005-0000-0000-0000A7090000}"/>
    <cellStyle name="Normal 25 3" xfId="2452" xr:uid="{00000000-0005-0000-0000-0000A8090000}"/>
    <cellStyle name="Normal 25 4" xfId="2453" xr:uid="{00000000-0005-0000-0000-0000A9090000}"/>
    <cellStyle name="Normal 25_CS TT TK" xfId="2454" xr:uid="{00000000-0005-0000-0000-0000AA090000}"/>
    <cellStyle name="Normal 26" xfId="2455" xr:uid="{00000000-0005-0000-0000-0000AB090000}"/>
    <cellStyle name="Normal 27" xfId="2456" xr:uid="{00000000-0005-0000-0000-0000AC090000}"/>
    <cellStyle name="Normal 28" xfId="2457" xr:uid="{00000000-0005-0000-0000-0000AD090000}"/>
    <cellStyle name="Normal 29" xfId="2458" xr:uid="{00000000-0005-0000-0000-0000AE090000}"/>
    <cellStyle name="Normal 3" xfId="2459" xr:uid="{00000000-0005-0000-0000-0000AF090000}"/>
    <cellStyle name="Normal 3 2" xfId="2460" xr:uid="{00000000-0005-0000-0000-0000B0090000}"/>
    <cellStyle name="Normal 3 2 2" xfId="2461" xr:uid="{00000000-0005-0000-0000-0000B1090000}"/>
    <cellStyle name="Normal 3 2 2 2" xfId="2462" xr:uid="{00000000-0005-0000-0000-0000B2090000}"/>
    <cellStyle name="Normal 3 2 2 2 2" xfId="2686" xr:uid="{00000000-0005-0000-0000-0000B3090000}"/>
    <cellStyle name="Normal 3 2 2 2 2 10 2" xfId="2710" xr:uid="{00000000-0005-0000-0000-0000B4090000}"/>
    <cellStyle name="Normal 3 2 2 2 2 2" xfId="2707" xr:uid="{00000000-0005-0000-0000-0000B5090000}"/>
    <cellStyle name="Normal 3 2 3" xfId="2463" xr:uid="{00000000-0005-0000-0000-0000B6090000}"/>
    <cellStyle name="Normal 3 2 4" xfId="2464" xr:uid="{00000000-0005-0000-0000-0000B7090000}"/>
    <cellStyle name="Normal 3 2_08 Thuong mai Tong muc - Diep" xfId="2465" xr:uid="{00000000-0005-0000-0000-0000B8090000}"/>
    <cellStyle name="Normal 3 3" xfId="2466" xr:uid="{00000000-0005-0000-0000-0000B9090000}"/>
    <cellStyle name="Normal 3 4" xfId="2467" xr:uid="{00000000-0005-0000-0000-0000BA090000}"/>
    <cellStyle name="Normal 3 5" xfId="2468" xr:uid="{00000000-0005-0000-0000-0000BB090000}"/>
    <cellStyle name="Normal 3 6" xfId="2469" xr:uid="{00000000-0005-0000-0000-0000BC090000}"/>
    <cellStyle name="Normal 3 7" xfId="2708" xr:uid="{00000000-0005-0000-0000-0000BD090000}"/>
    <cellStyle name="Normal 3_01 Don vi HC" xfId="2470" xr:uid="{00000000-0005-0000-0000-0000BE090000}"/>
    <cellStyle name="Normal 30" xfId="2471" xr:uid="{00000000-0005-0000-0000-0000BF090000}"/>
    <cellStyle name="Normal 31" xfId="2472" xr:uid="{00000000-0005-0000-0000-0000C0090000}"/>
    <cellStyle name="Normal 32" xfId="2473" xr:uid="{00000000-0005-0000-0000-0000C1090000}"/>
    <cellStyle name="Normal 33" xfId="2474" xr:uid="{00000000-0005-0000-0000-0000C2090000}"/>
    <cellStyle name="Normal 34" xfId="2475" xr:uid="{00000000-0005-0000-0000-0000C3090000}"/>
    <cellStyle name="Normal 35" xfId="2476" xr:uid="{00000000-0005-0000-0000-0000C4090000}"/>
    <cellStyle name="Normal 36" xfId="2477" xr:uid="{00000000-0005-0000-0000-0000C5090000}"/>
    <cellStyle name="Normal 37" xfId="2478" xr:uid="{00000000-0005-0000-0000-0000C6090000}"/>
    <cellStyle name="Normal 38" xfId="2479" xr:uid="{00000000-0005-0000-0000-0000C7090000}"/>
    <cellStyle name="Normal 39" xfId="2480" xr:uid="{00000000-0005-0000-0000-0000C8090000}"/>
    <cellStyle name="Normal 4" xfId="2481" xr:uid="{00000000-0005-0000-0000-0000C9090000}"/>
    <cellStyle name="Normal 4 2" xfId="2482" xr:uid="{00000000-0005-0000-0000-0000CA090000}"/>
    <cellStyle name="Normal 4 2 2" xfId="2483" xr:uid="{00000000-0005-0000-0000-0000CB090000}"/>
    <cellStyle name="Normal 4 3" xfId="2484" xr:uid="{00000000-0005-0000-0000-0000CC090000}"/>
    <cellStyle name="Normal 4 4" xfId="2485" xr:uid="{00000000-0005-0000-0000-0000CD090000}"/>
    <cellStyle name="Normal 4 5" xfId="2486" xr:uid="{00000000-0005-0000-0000-0000CE090000}"/>
    <cellStyle name="Normal 4 6" xfId="2487" xr:uid="{00000000-0005-0000-0000-0000CF090000}"/>
    <cellStyle name="Normal 4_07 NGTT CN 2012" xfId="2488" xr:uid="{00000000-0005-0000-0000-0000D0090000}"/>
    <cellStyle name="Normal 40" xfId="2489" xr:uid="{00000000-0005-0000-0000-0000D1090000}"/>
    <cellStyle name="Normal 41" xfId="2490" xr:uid="{00000000-0005-0000-0000-0000D2090000}"/>
    <cellStyle name="Normal 42" xfId="2491" xr:uid="{00000000-0005-0000-0000-0000D3090000}"/>
    <cellStyle name="Normal 43" xfId="2492" xr:uid="{00000000-0005-0000-0000-0000D4090000}"/>
    <cellStyle name="Normal 44" xfId="2493" xr:uid="{00000000-0005-0000-0000-0000D5090000}"/>
    <cellStyle name="Normal 45" xfId="2494" xr:uid="{00000000-0005-0000-0000-0000D6090000}"/>
    <cellStyle name="Normal 46" xfId="2495" xr:uid="{00000000-0005-0000-0000-0000D7090000}"/>
    <cellStyle name="Normal 47" xfId="2496" xr:uid="{00000000-0005-0000-0000-0000D8090000}"/>
    <cellStyle name="Normal 48" xfId="2497" xr:uid="{00000000-0005-0000-0000-0000D9090000}"/>
    <cellStyle name="Normal 49" xfId="2498" xr:uid="{00000000-0005-0000-0000-0000DA090000}"/>
    <cellStyle name="Normal 5" xfId="2499" xr:uid="{00000000-0005-0000-0000-0000DB090000}"/>
    <cellStyle name="Normal 5 2" xfId="2500" xr:uid="{00000000-0005-0000-0000-0000DC090000}"/>
    <cellStyle name="Normal 5 3" xfId="2501" xr:uid="{00000000-0005-0000-0000-0000DD090000}"/>
    <cellStyle name="Normal 5 4" xfId="2502" xr:uid="{00000000-0005-0000-0000-0000DE090000}"/>
    <cellStyle name="Normal 5 5" xfId="2503" xr:uid="{00000000-0005-0000-0000-0000DF090000}"/>
    <cellStyle name="Normal 5 6" xfId="2504" xr:uid="{00000000-0005-0000-0000-0000E0090000}"/>
    <cellStyle name="Normal 5_Bieu GDP" xfId="2505" xr:uid="{00000000-0005-0000-0000-0000E1090000}"/>
    <cellStyle name="Normal 50" xfId="2506" xr:uid="{00000000-0005-0000-0000-0000E2090000}"/>
    <cellStyle name="Normal 51" xfId="2507" xr:uid="{00000000-0005-0000-0000-0000E3090000}"/>
    <cellStyle name="Normal 52" xfId="2508" xr:uid="{00000000-0005-0000-0000-0000E4090000}"/>
    <cellStyle name="Normal 53" xfId="2509" xr:uid="{00000000-0005-0000-0000-0000E5090000}"/>
    <cellStyle name="Normal 54" xfId="2510" xr:uid="{00000000-0005-0000-0000-0000E6090000}"/>
    <cellStyle name="Normal 55" xfId="2511" xr:uid="{00000000-0005-0000-0000-0000E7090000}"/>
    <cellStyle name="Normal 56" xfId="2512" xr:uid="{00000000-0005-0000-0000-0000E8090000}"/>
    <cellStyle name="Normal 57" xfId="2513" xr:uid="{00000000-0005-0000-0000-0000E9090000}"/>
    <cellStyle name="Normal 58" xfId="2514" xr:uid="{00000000-0005-0000-0000-0000EA090000}"/>
    <cellStyle name="Normal 59" xfId="2515" xr:uid="{00000000-0005-0000-0000-0000EB090000}"/>
    <cellStyle name="Normal 6" xfId="2516" xr:uid="{00000000-0005-0000-0000-0000EC090000}"/>
    <cellStyle name="Normal 6 2" xfId="2517" xr:uid="{00000000-0005-0000-0000-0000ED090000}"/>
    <cellStyle name="Normal 6 3" xfId="2518" xr:uid="{00000000-0005-0000-0000-0000EE090000}"/>
    <cellStyle name="Normal 6 4" xfId="2519" xr:uid="{00000000-0005-0000-0000-0000EF090000}"/>
    <cellStyle name="Normal 6 5" xfId="2520" xr:uid="{00000000-0005-0000-0000-0000F0090000}"/>
    <cellStyle name="Normal 6 6" xfId="2521" xr:uid="{00000000-0005-0000-0000-0000F1090000}"/>
    <cellStyle name="Normal 6_CS TT TK" xfId="2522" xr:uid="{00000000-0005-0000-0000-0000F2090000}"/>
    <cellStyle name="Normal 60" xfId="2523" xr:uid="{00000000-0005-0000-0000-0000F3090000}"/>
    <cellStyle name="Normal 61" xfId="2524" xr:uid="{00000000-0005-0000-0000-0000F4090000}"/>
    <cellStyle name="Normal 62" xfId="2525" xr:uid="{00000000-0005-0000-0000-0000F5090000}"/>
    <cellStyle name="Normal 63" xfId="2526" xr:uid="{00000000-0005-0000-0000-0000F6090000}"/>
    <cellStyle name="Normal 64" xfId="2527" xr:uid="{00000000-0005-0000-0000-0000F7090000}"/>
    <cellStyle name="Normal 65" xfId="2528" xr:uid="{00000000-0005-0000-0000-0000F8090000}"/>
    <cellStyle name="Normal 66" xfId="2529" xr:uid="{00000000-0005-0000-0000-0000F9090000}"/>
    <cellStyle name="Normal 67" xfId="2530" xr:uid="{00000000-0005-0000-0000-0000FA090000}"/>
    <cellStyle name="Normal 68" xfId="2531" xr:uid="{00000000-0005-0000-0000-0000FB090000}"/>
    <cellStyle name="Normal 69" xfId="2532" xr:uid="{00000000-0005-0000-0000-0000FC090000}"/>
    <cellStyle name="Normal 7" xfId="2533" xr:uid="{00000000-0005-0000-0000-0000FD090000}"/>
    <cellStyle name="Normal 7 2" xfId="2534" xr:uid="{00000000-0005-0000-0000-0000FE090000}"/>
    <cellStyle name="Normal 7 2 2" xfId="2535" xr:uid="{00000000-0005-0000-0000-0000FF090000}"/>
    <cellStyle name="Normal 7 2 3" xfId="2536" xr:uid="{00000000-0005-0000-0000-0000000A0000}"/>
    <cellStyle name="Normal 7 2 4" xfId="2537" xr:uid="{00000000-0005-0000-0000-0000010A0000}"/>
    <cellStyle name="Normal 7 3" xfId="2538" xr:uid="{00000000-0005-0000-0000-0000020A0000}"/>
    <cellStyle name="Normal 7 4" xfId="2539" xr:uid="{00000000-0005-0000-0000-0000030A0000}"/>
    <cellStyle name="Normal 7 4 2" xfId="2709" xr:uid="{00000000-0005-0000-0000-0000040A0000}"/>
    <cellStyle name="Normal 7 5" xfId="2540" xr:uid="{00000000-0005-0000-0000-0000050A0000}"/>
    <cellStyle name="Normal 7 6" xfId="2541" xr:uid="{00000000-0005-0000-0000-0000060A0000}"/>
    <cellStyle name="Normal 7 7" xfId="2542" xr:uid="{00000000-0005-0000-0000-0000070A0000}"/>
    <cellStyle name="Normal 7_Bieu GDP" xfId="2543" xr:uid="{00000000-0005-0000-0000-0000080A0000}"/>
    <cellStyle name="Normal 70" xfId="2544" xr:uid="{00000000-0005-0000-0000-0000090A0000}"/>
    <cellStyle name="Normal 71" xfId="2545" xr:uid="{00000000-0005-0000-0000-00000A0A0000}"/>
    <cellStyle name="Normal 72" xfId="2546" xr:uid="{00000000-0005-0000-0000-00000B0A0000}"/>
    <cellStyle name="Normal 73" xfId="2547" xr:uid="{00000000-0005-0000-0000-00000C0A0000}"/>
    <cellStyle name="Normal 74" xfId="2548" xr:uid="{00000000-0005-0000-0000-00000D0A0000}"/>
    <cellStyle name="Normal 75" xfId="2549" xr:uid="{00000000-0005-0000-0000-00000E0A0000}"/>
    <cellStyle name="Normal 76" xfId="2550" xr:uid="{00000000-0005-0000-0000-00000F0A0000}"/>
    <cellStyle name="Normal 77" xfId="2551" xr:uid="{00000000-0005-0000-0000-0000100A0000}"/>
    <cellStyle name="Normal 78" xfId="2552" xr:uid="{00000000-0005-0000-0000-0000110A0000}"/>
    <cellStyle name="Normal 79" xfId="2553" xr:uid="{00000000-0005-0000-0000-0000120A0000}"/>
    <cellStyle name="Normal 8" xfId="2554" xr:uid="{00000000-0005-0000-0000-0000130A0000}"/>
    <cellStyle name="Normal 8 2" xfId="2555" xr:uid="{00000000-0005-0000-0000-0000140A0000}"/>
    <cellStyle name="Normal 8 2 2" xfId="2556" xr:uid="{00000000-0005-0000-0000-0000150A0000}"/>
    <cellStyle name="Normal 8 2 3" xfId="2557" xr:uid="{00000000-0005-0000-0000-0000160A0000}"/>
    <cellStyle name="Normal 8 2 4" xfId="2558" xr:uid="{00000000-0005-0000-0000-0000170A0000}"/>
    <cellStyle name="Normal 8 2_CS TT TK" xfId="2559" xr:uid="{00000000-0005-0000-0000-0000180A0000}"/>
    <cellStyle name="Normal 8 3" xfId="2560" xr:uid="{00000000-0005-0000-0000-0000190A0000}"/>
    <cellStyle name="Normal 8 4" xfId="2561" xr:uid="{00000000-0005-0000-0000-00001A0A0000}"/>
    <cellStyle name="Normal 8 5" xfId="2562" xr:uid="{00000000-0005-0000-0000-00001B0A0000}"/>
    <cellStyle name="Normal 8 6" xfId="2563" xr:uid="{00000000-0005-0000-0000-00001C0A0000}"/>
    <cellStyle name="Normal 8 7" xfId="2564" xr:uid="{00000000-0005-0000-0000-00001D0A0000}"/>
    <cellStyle name="Normal 8_Bieu GDP" xfId="2565" xr:uid="{00000000-0005-0000-0000-00001E0A0000}"/>
    <cellStyle name="Normal 80" xfId="2566" xr:uid="{00000000-0005-0000-0000-00001F0A0000}"/>
    <cellStyle name="Normal 81" xfId="2567" xr:uid="{00000000-0005-0000-0000-0000200A0000}"/>
    <cellStyle name="Normal 82" xfId="2568" xr:uid="{00000000-0005-0000-0000-0000210A0000}"/>
    <cellStyle name="Normal 83" xfId="2569" xr:uid="{00000000-0005-0000-0000-0000220A0000}"/>
    <cellStyle name="Normal 84" xfId="2570" xr:uid="{00000000-0005-0000-0000-0000230A0000}"/>
    <cellStyle name="Normal 85" xfId="2571" xr:uid="{00000000-0005-0000-0000-0000240A0000}"/>
    <cellStyle name="Normal 86" xfId="2572" xr:uid="{00000000-0005-0000-0000-0000250A0000}"/>
    <cellStyle name="Normal 87" xfId="2573" xr:uid="{00000000-0005-0000-0000-0000260A0000}"/>
    <cellStyle name="Normal 88" xfId="2574" xr:uid="{00000000-0005-0000-0000-0000270A0000}"/>
    <cellStyle name="Normal 89" xfId="2575" xr:uid="{00000000-0005-0000-0000-0000280A0000}"/>
    <cellStyle name="Normal 9" xfId="2576" xr:uid="{00000000-0005-0000-0000-0000290A0000}"/>
    <cellStyle name="Normal 9 2" xfId="2577" xr:uid="{00000000-0005-0000-0000-00002A0A0000}"/>
    <cellStyle name="Normal 9 3" xfId="2578" xr:uid="{00000000-0005-0000-0000-00002B0A0000}"/>
    <cellStyle name="Normal 9 4" xfId="2579" xr:uid="{00000000-0005-0000-0000-00002C0A0000}"/>
    <cellStyle name="Normal 9_FDI " xfId="2580" xr:uid="{00000000-0005-0000-0000-00002D0A0000}"/>
    <cellStyle name="Normal 90" xfId="2581" xr:uid="{00000000-0005-0000-0000-00002E0A0000}"/>
    <cellStyle name="Normal 91" xfId="2582" xr:uid="{00000000-0005-0000-0000-00002F0A0000}"/>
    <cellStyle name="Normal 92" xfId="2583" xr:uid="{00000000-0005-0000-0000-0000300A0000}"/>
    <cellStyle name="Normal 93" xfId="2584" xr:uid="{00000000-0005-0000-0000-0000310A0000}"/>
    <cellStyle name="Normal 94" xfId="2585" xr:uid="{00000000-0005-0000-0000-0000320A0000}"/>
    <cellStyle name="Normal 95" xfId="2586" xr:uid="{00000000-0005-0000-0000-0000330A0000}"/>
    <cellStyle name="Normal 96" xfId="2587" xr:uid="{00000000-0005-0000-0000-0000340A0000}"/>
    <cellStyle name="Normal 97" xfId="2588" xr:uid="{00000000-0005-0000-0000-0000350A0000}"/>
    <cellStyle name="Normal 98" xfId="2589" xr:uid="{00000000-0005-0000-0000-0000360A0000}"/>
    <cellStyle name="Normal 99" xfId="2590" xr:uid="{00000000-0005-0000-0000-0000370A0000}"/>
    <cellStyle name="Normal_02NN" xfId="2663" xr:uid="{00000000-0005-0000-0000-0000380A0000}"/>
    <cellStyle name="Normal_03&amp;04CN" xfId="2665" xr:uid="{00000000-0005-0000-0000-0000390A0000}"/>
    <cellStyle name="Normal_05XD 2" xfId="2683" xr:uid="{00000000-0005-0000-0000-00003A0A0000}"/>
    <cellStyle name="Normal_05XD_Dautu(6-2011)" xfId="2667" xr:uid="{00000000-0005-0000-0000-00003B0A0000}"/>
    <cellStyle name="Normal_06DTNN" xfId="2670" xr:uid="{00000000-0005-0000-0000-00003C0A0000}"/>
    <cellStyle name="Normal_07gia" xfId="2671" xr:uid="{00000000-0005-0000-0000-00003D0A0000}"/>
    <cellStyle name="Normal_07VT" xfId="2672" xr:uid="{00000000-0005-0000-0000-00003E0A0000}"/>
    <cellStyle name="Normal_08tmt3" xfId="2673" xr:uid="{00000000-0005-0000-0000-00003F0A0000}"/>
    <cellStyle name="Normal_Bieu04.072" xfId="2674" xr:uid="{00000000-0005-0000-0000-0000400A0000}"/>
    <cellStyle name="Normal_Book2" xfId="2675" xr:uid="{00000000-0005-0000-0000-0000410A0000}"/>
    <cellStyle name="Normal_Dau tu 2" xfId="2685" xr:uid="{00000000-0005-0000-0000-0000420A0000}"/>
    <cellStyle name="Normal_Dautu" xfId="2688" xr:uid="{00000000-0005-0000-0000-0000430A0000}"/>
    <cellStyle name="Normal_Gui Vu TH-Bao cao nhanh VDT 2006" xfId="2676" xr:uid="{00000000-0005-0000-0000-0000440A0000}"/>
    <cellStyle name="Normal_nhanh sap xep lai" xfId="2677" xr:uid="{00000000-0005-0000-0000-0000450A0000}"/>
    <cellStyle name="Normal_Sheet1 2" xfId="2712" xr:uid="{00000000-0005-0000-0000-0000460A0000}"/>
    <cellStyle name="Normal_Sheet5 2 2" xfId="2711" xr:uid="{00000000-0005-0000-0000-0000470A0000}"/>
    <cellStyle name="Normal_solieu gdp 2" xfId="1" xr:uid="{00000000-0005-0000-0000-0000480A0000}"/>
    <cellStyle name="Normal_SPT3-96" xfId="2666" xr:uid="{00000000-0005-0000-0000-0000490A0000}"/>
    <cellStyle name="Normal_SPT3-96_Bieu 012011 2" xfId="2684" xr:uid="{00000000-0005-0000-0000-00004A0A0000}"/>
    <cellStyle name="Normal_SPT3-96_Bieudautu_Dautu(6-2011)" xfId="2678" xr:uid="{00000000-0005-0000-0000-00004B0A0000}"/>
    <cellStyle name="Normal_SPT3-96_Van tai12.2010" xfId="2679" xr:uid="{00000000-0005-0000-0000-00004C0A0000}"/>
    <cellStyle name="Normal_VT- TM Diep" xfId="2680" xr:uid="{00000000-0005-0000-0000-00004D0A0000}"/>
    <cellStyle name="Normal_VTAI 2" xfId="2691" xr:uid="{00000000-0005-0000-0000-00004E0A0000}"/>
    <cellStyle name="Normal_Xl0000141" xfId="2664" xr:uid="{00000000-0005-0000-0000-00004F0A0000}"/>
    <cellStyle name="Normal_Xl0000156" xfId="2681" xr:uid="{00000000-0005-0000-0000-0000500A0000}"/>
    <cellStyle name="Normal_Xl0000163" xfId="2682" xr:uid="{00000000-0005-0000-0000-0000510A0000}"/>
    <cellStyle name="Normal1" xfId="2591" xr:uid="{00000000-0005-0000-0000-0000520A0000}"/>
    <cellStyle name="Normal1 2" xfId="2592" xr:uid="{00000000-0005-0000-0000-0000530A0000}"/>
    <cellStyle name="Normal1 3" xfId="2593" xr:uid="{00000000-0005-0000-0000-0000540A0000}"/>
    <cellStyle name="Note 2" xfId="2594" xr:uid="{00000000-0005-0000-0000-0000550A0000}"/>
    <cellStyle name="Output 2" xfId="2595" xr:uid="{00000000-0005-0000-0000-0000560A0000}"/>
    <cellStyle name="Percent [2]" xfId="2596" xr:uid="{00000000-0005-0000-0000-0000570A0000}"/>
    <cellStyle name="Percent 2" xfId="2597" xr:uid="{00000000-0005-0000-0000-0000580A0000}"/>
    <cellStyle name="Percent 2 2" xfId="2598" xr:uid="{00000000-0005-0000-0000-0000590A0000}"/>
    <cellStyle name="Percent 2 3" xfId="2599" xr:uid="{00000000-0005-0000-0000-00005A0A0000}"/>
    <cellStyle name="Percent 3" xfId="2600" xr:uid="{00000000-0005-0000-0000-00005B0A0000}"/>
    <cellStyle name="Percent 3 2" xfId="2601" xr:uid="{00000000-0005-0000-0000-00005C0A0000}"/>
    <cellStyle name="Percent 3 3" xfId="2602" xr:uid="{00000000-0005-0000-0000-00005D0A0000}"/>
    <cellStyle name="Percent 4" xfId="2603" xr:uid="{00000000-0005-0000-0000-00005E0A0000}"/>
    <cellStyle name="Percent 4 2" xfId="2604" xr:uid="{00000000-0005-0000-0000-00005F0A0000}"/>
    <cellStyle name="Percent 4 3" xfId="2605" xr:uid="{00000000-0005-0000-0000-0000600A0000}"/>
    <cellStyle name="Percent 4 4" xfId="2606" xr:uid="{00000000-0005-0000-0000-0000610A0000}"/>
    <cellStyle name="Percent 5" xfId="2607" xr:uid="{00000000-0005-0000-0000-0000620A0000}"/>
    <cellStyle name="Percent 5 2" xfId="2608" xr:uid="{00000000-0005-0000-0000-0000630A0000}"/>
    <cellStyle name="Percent 5 3" xfId="2609" xr:uid="{00000000-0005-0000-0000-0000640A0000}"/>
    <cellStyle name="Style 1" xfId="2610" xr:uid="{00000000-0005-0000-0000-0000650A0000}"/>
    <cellStyle name="Style 10" xfId="2611" xr:uid="{00000000-0005-0000-0000-0000660A0000}"/>
    <cellStyle name="Style 11" xfId="2612" xr:uid="{00000000-0005-0000-0000-0000670A0000}"/>
    <cellStyle name="Style 2" xfId="2613" xr:uid="{00000000-0005-0000-0000-0000680A0000}"/>
    <cellStyle name="Style 3" xfId="2614" xr:uid="{00000000-0005-0000-0000-0000690A0000}"/>
    <cellStyle name="Style 4" xfId="2615" xr:uid="{00000000-0005-0000-0000-00006A0A0000}"/>
    <cellStyle name="Style 5" xfId="2616" xr:uid="{00000000-0005-0000-0000-00006B0A0000}"/>
    <cellStyle name="Style 6" xfId="2617" xr:uid="{00000000-0005-0000-0000-00006C0A0000}"/>
    <cellStyle name="Style 7" xfId="2618" xr:uid="{00000000-0005-0000-0000-00006D0A0000}"/>
    <cellStyle name="Style 8" xfId="2619" xr:uid="{00000000-0005-0000-0000-00006E0A0000}"/>
    <cellStyle name="Style 9" xfId="2620" xr:uid="{00000000-0005-0000-0000-00006F0A0000}"/>
    <cellStyle name="Style1" xfId="2621" xr:uid="{00000000-0005-0000-0000-0000700A0000}"/>
    <cellStyle name="Style2" xfId="2622" xr:uid="{00000000-0005-0000-0000-0000710A0000}"/>
    <cellStyle name="Style3" xfId="2623" xr:uid="{00000000-0005-0000-0000-0000720A0000}"/>
    <cellStyle name="Style4" xfId="2624" xr:uid="{00000000-0005-0000-0000-0000730A0000}"/>
    <cellStyle name="Style5" xfId="2625" xr:uid="{00000000-0005-0000-0000-0000740A0000}"/>
    <cellStyle name="Style6" xfId="2626" xr:uid="{00000000-0005-0000-0000-0000750A0000}"/>
    <cellStyle name="Style7" xfId="2627" xr:uid="{00000000-0005-0000-0000-0000760A0000}"/>
    <cellStyle name="subhead" xfId="2628" xr:uid="{00000000-0005-0000-0000-0000770A0000}"/>
    <cellStyle name="thvt" xfId="2629" xr:uid="{00000000-0005-0000-0000-0000780A0000}"/>
    <cellStyle name="Total 2" xfId="2630" xr:uid="{00000000-0005-0000-0000-0000790A0000}"/>
    <cellStyle name="Total 3" xfId="2631" xr:uid="{00000000-0005-0000-0000-00007A0A0000}"/>
    <cellStyle name="Total 4" xfId="2632" xr:uid="{00000000-0005-0000-0000-00007B0A0000}"/>
    <cellStyle name="Total 5" xfId="2633" xr:uid="{00000000-0005-0000-0000-00007C0A0000}"/>
    <cellStyle name="Total 6" xfId="2634" xr:uid="{00000000-0005-0000-0000-00007D0A0000}"/>
    <cellStyle name="Total 7" xfId="2635" xr:uid="{00000000-0005-0000-0000-00007E0A0000}"/>
    <cellStyle name="Total 8" xfId="2636" xr:uid="{00000000-0005-0000-0000-00007F0A0000}"/>
    <cellStyle name="Total 9" xfId="2637" xr:uid="{00000000-0005-0000-0000-0000800A0000}"/>
    <cellStyle name="Warning Text 2" xfId="2638" xr:uid="{00000000-0005-0000-0000-0000810A0000}"/>
    <cellStyle name="xanh" xfId="2639" xr:uid="{00000000-0005-0000-0000-0000820A0000}"/>
    <cellStyle name="xuan" xfId="2640" xr:uid="{00000000-0005-0000-0000-0000830A0000}"/>
    <cellStyle name="ปกติ_gdp2006q4" xfId="2641" xr:uid="{00000000-0005-0000-0000-0000840A0000}"/>
    <cellStyle name=" [0.00]_ Att. 1- Cover" xfId="2642" xr:uid="{00000000-0005-0000-0000-0000850A0000}"/>
    <cellStyle name="_ Att. 1- Cover" xfId="2643" xr:uid="{00000000-0005-0000-0000-0000860A0000}"/>
    <cellStyle name="?_ Att. 1- Cover" xfId="2644" xr:uid="{00000000-0005-0000-0000-0000870A0000}"/>
    <cellStyle name="똿뗦먛귟 [0.00]_PRODUCT DETAIL Q1" xfId="2645" xr:uid="{00000000-0005-0000-0000-0000880A0000}"/>
    <cellStyle name="똿뗦먛귟_PRODUCT DETAIL Q1" xfId="2646" xr:uid="{00000000-0005-0000-0000-0000890A0000}"/>
    <cellStyle name="믅됞 [0.00]_PRODUCT DETAIL Q1" xfId="2647" xr:uid="{00000000-0005-0000-0000-00008A0A0000}"/>
    <cellStyle name="믅됞_PRODUCT DETAIL Q1" xfId="2648" xr:uid="{00000000-0005-0000-0000-00008B0A0000}"/>
    <cellStyle name="백분율_95" xfId="2649" xr:uid="{00000000-0005-0000-0000-00008C0A0000}"/>
    <cellStyle name="뷭?_BOOKSHIP" xfId="2650" xr:uid="{00000000-0005-0000-0000-00008D0A0000}"/>
    <cellStyle name="콤마 [0]_1202" xfId="2651" xr:uid="{00000000-0005-0000-0000-00008E0A0000}"/>
    <cellStyle name="콤마_1202" xfId="2652" xr:uid="{00000000-0005-0000-0000-00008F0A0000}"/>
    <cellStyle name="통화 [0]_1202" xfId="2653" xr:uid="{00000000-0005-0000-0000-0000900A0000}"/>
    <cellStyle name="통화_1202" xfId="2654" xr:uid="{00000000-0005-0000-0000-0000910A0000}"/>
    <cellStyle name="표준_(정보부문)월별인원계획" xfId="2655" xr:uid="{00000000-0005-0000-0000-0000920A0000}"/>
    <cellStyle name="一般_00Q3902REV.1" xfId="2656" xr:uid="{00000000-0005-0000-0000-0000930A0000}"/>
    <cellStyle name="千分位[0]_00Q3902REV.1" xfId="2657" xr:uid="{00000000-0005-0000-0000-0000940A0000}"/>
    <cellStyle name="千分位_00Q3902REV.1" xfId="2658" xr:uid="{00000000-0005-0000-0000-0000950A0000}"/>
    <cellStyle name="標準_list of commodities" xfId="2659" xr:uid="{00000000-0005-0000-0000-0000960A0000}"/>
    <cellStyle name="貨幣 [0]_00Q3902REV.1" xfId="2660" xr:uid="{00000000-0005-0000-0000-0000970A0000}"/>
    <cellStyle name="貨幣[0]_BRE" xfId="2661" xr:uid="{00000000-0005-0000-0000-0000980A0000}"/>
    <cellStyle name="貨幣_00Q3902REV.1" xfId="2662" xr:uid="{00000000-0005-0000-0000-000099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zoomScalePageLayoutView="90" workbookViewId="0">
      <selection activeCell="G17" sqref="G17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558" t="s">
        <v>465</v>
      </c>
      <c r="B1" s="558"/>
      <c r="C1" s="558"/>
      <c r="D1" s="558"/>
      <c r="E1" s="558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8"/>
      <c r="D3" s="7"/>
      <c r="E3" s="9"/>
    </row>
    <row r="4" spans="1:7" ht="18" customHeight="1">
      <c r="A4" s="10"/>
      <c r="B4" s="11" t="s">
        <v>10</v>
      </c>
      <c r="C4" s="11" t="s">
        <v>2</v>
      </c>
      <c r="D4" s="11" t="s">
        <v>3</v>
      </c>
      <c r="E4" s="11" t="s">
        <v>286</v>
      </c>
    </row>
    <row r="5" spans="1:7" ht="31.5">
      <c r="A5" s="7"/>
      <c r="B5" s="12" t="s">
        <v>12</v>
      </c>
      <c r="C5" s="12" t="s">
        <v>4</v>
      </c>
      <c r="D5" s="12" t="s">
        <v>202</v>
      </c>
      <c r="E5" s="378" t="s">
        <v>287</v>
      </c>
    </row>
    <row r="6" spans="1:7" ht="7.5" customHeight="1">
      <c r="A6" s="7"/>
      <c r="B6" s="7"/>
      <c r="C6" s="7"/>
      <c r="D6" s="7"/>
      <c r="E6" s="13"/>
    </row>
    <row r="7" spans="1:7" s="30" customFormat="1" ht="33" customHeight="1">
      <c r="A7" s="379" t="s">
        <v>362</v>
      </c>
      <c r="B7" s="380"/>
      <c r="C7" s="381"/>
      <c r="D7" s="381"/>
      <c r="E7" s="386"/>
      <c r="G7" s="382"/>
    </row>
    <row r="8" spans="1:7" ht="24.95" customHeight="1">
      <c r="A8" s="383" t="s">
        <v>289</v>
      </c>
      <c r="B8" s="384" t="s">
        <v>288</v>
      </c>
      <c r="C8" s="385">
        <v>23735.239999999998</v>
      </c>
      <c r="D8" s="385">
        <v>23548.799999999999</v>
      </c>
      <c r="E8" s="386">
        <f t="shared" ref="E8:E16" si="0">D8/C8%</f>
        <v>99.214501306917484</v>
      </c>
      <c r="G8" s="382"/>
    </row>
    <row r="9" spans="1:7" ht="24.95" customHeight="1">
      <c r="A9" s="387" t="s">
        <v>290</v>
      </c>
      <c r="B9" s="384" t="s">
        <v>291</v>
      </c>
      <c r="C9" s="388">
        <v>55.446875616172413</v>
      </c>
      <c r="D9" s="388">
        <v>56.69556410517734</v>
      </c>
      <c r="E9" s="386">
        <f t="shared" si="0"/>
        <v>102.25204481790624</v>
      </c>
      <c r="G9" s="382"/>
    </row>
    <row r="10" spans="1:7" ht="24.95" customHeight="1">
      <c r="A10" s="387" t="s">
        <v>292</v>
      </c>
      <c r="B10" s="384" t="s">
        <v>159</v>
      </c>
      <c r="C10" s="385">
        <v>131604.49</v>
      </c>
      <c r="D10" s="385">
        <v>133511.25</v>
      </c>
      <c r="E10" s="386">
        <f t="shared" si="0"/>
        <v>101.44885634221143</v>
      </c>
      <c r="G10" s="382"/>
    </row>
    <row r="11" spans="1:7" ht="24.95" customHeight="1">
      <c r="A11" s="383" t="s">
        <v>293</v>
      </c>
      <c r="B11" s="384" t="s">
        <v>288</v>
      </c>
      <c r="C11" s="385">
        <v>1800.6599999999999</v>
      </c>
      <c r="D11" s="385">
        <v>1539.79</v>
      </c>
      <c r="E11" s="386">
        <f t="shared" si="0"/>
        <v>85.512534292981471</v>
      </c>
      <c r="G11" s="382"/>
    </row>
    <row r="12" spans="1:7" ht="24.95" customHeight="1">
      <c r="A12" s="387" t="s">
        <v>290</v>
      </c>
      <c r="B12" s="384" t="s">
        <v>291</v>
      </c>
      <c r="C12" s="388">
        <v>46.687658969488972</v>
      </c>
      <c r="D12" s="388">
        <v>46.577455367290348</v>
      </c>
      <c r="E12" s="386">
        <f t="shared" si="0"/>
        <v>99.763955604904837</v>
      </c>
      <c r="G12" s="382"/>
    </row>
    <row r="13" spans="1:7" s="30" customFormat="1" ht="24.95" customHeight="1">
      <c r="A13" s="387" t="s">
        <v>292</v>
      </c>
      <c r="B13" s="384" t="s">
        <v>159</v>
      </c>
      <c r="C13" s="389">
        <v>8406.86</v>
      </c>
      <c r="D13" s="385">
        <v>7171.95</v>
      </c>
      <c r="E13" s="386">
        <f t="shared" si="0"/>
        <v>85.310686748679046</v>
      </c>
      <c r="G13" s="382"/>
    </row>
    <row r="14" spans="1:7" ht="24.95" customHeight="1">
      <c r="A14" s="383" t="s">
        <v>294</v>
      </c>
      <c r="B14" s="384" t="s">
        <v>288</v>
      </c>
      <c r="C14" s="385">
        <v>2541.2600000000007</v>
      </c>
      <c r="D14" s="385">
        <v>2482.54</v>
      </c>
      <c r="E14" s="386">
        <f t="shared" si="0"/>
        <v>97.689335211666616</v>
      </c>
      <c r="G14" s="382"/>
    </row>
    <row r="15" spans="1:7" ht="24.95" customHeight="1">
      <c r="A15" s="387" t="s">
        <v>290</v>
      </c>
      <c r="B15" s="384" t="s">
        <v>291</v>
      </c>
      <c r="C15" s="388">
        <v>192.92555661364833</v>
      </c>
      <c r="D15" s="388">
        <v>197.26067656513089</v>
      </c>
      <c r="E15" s="386">
        <f t="shared" si="0"/>
        <v>102.24704286335898</v>
      </c>
      <c r="G15" s="382"/>
    </row>
    <row r="16" spans="1:7" ht="24.95" customHeight="1">
      <c r="A16" s="387" t="s">
        <v>292</v>
      </c>
      <c r="B16" s="384" t="s">
        <v>159</v>
      </c>
      <c r="C16" s="385">
        <v>49027.400000000009</v>
      </c>
      <c r="D16" s="385">
        <v>48970.752</v>
      </c>
      <c r="E16" s="386">
        <f t="shared" si="0"/>
        <v>99.884456446803199</v>
      </c>
      <c r="G16" s="382"/>
    </row>
    <row r="17" spans="1:10" ht="20.25" customHeight="1">
      <c r="A17" s="390" t="s">
        <v>363</v>
      </c>
      <c r="B17" s="391"/>
      <c r="C17" s="391"/>
      <c r="D17" s="391"/>
      <c r="E17" s="391"/>
      <c r="G17" s="382"/>
    </row>
    <row r="18" spans="1:10" ht="24.95" customHeight="1">
      <c r="A18" s="390" t="s">
        <v>333</v>
      </c>
      <c r="B18" s="487" t="s">
        <v>159</v>
      </c>
      <c r="C18" s="488">
        <f>C21+C24+C28+C31</f>
        <v>95661.62</v>
      </c>
      <c r="D18" s="488">
        <f>D21+D24+D28+D31</f>
        <v>98483.48000000001</v>
      </c>
      <c r="E18" s="489">
        <f>D18/C18%</f>
        <v>102.94983505401646</v>
      </c>
      <c r="G18" s="382"/>
    </row>
    <row r="19" spans="1:10" ht="24.95" customHeight="1">
      <c r="A19" s="392" t="s">
        <v>334</v>
      </c>
      <c r="B19" s="393">
        <v>0</v>
      </c>
      <c r="C19" s="393"/>
      <c r="D19" s="393"/>
      <c r="E19" s="393"/>
      <c r="G19" s="382"/>
    </row>
    <row r="20" spans="1:10" ht="24.95" customHeight="1">
      <c r="A20" s="490" t="s">
        <v>335</v>
      </c>
      <c r="B20" s="394" t="s">
        <v>295</v>
      </c>
      <c r="C20" s="395">
        <v>16850</v>
      </c>
      <c r="D20" s="395">
        <v>16260</v>
      </c>
      <c r="E20" s="386">
        <f>D20/C20%</f>
        <v>96.498516320474778</v>
      </c>
      <c r="G20" s="382"/>
      <c r="H20" s="382"/>
      <c r="I20" s="291"/>
      <c r="J20" s="461"/>
    </row>
    <row r="21" spans="1:10" ht="24.95" customHeight="1">
      <c r="A21" s="490" t="s">
        <v>336</v>
      </c>
      <c r="B21" s="394" t="s">
        <v>159</v>
      </c>
      <c r="C21" s="395">
        <v>1057.3</v>
      </c>
      <c r="D21" s="395">
        <v>1017.5</v>
      </c>
      <c r="E21" s="386">
        <f t="shared" ref="E21:E32" si="1">D21/C21%</f>
        <v>96.235694694031963</v>
      </c>
      <c r="G21" s="382"/>
    </row>
    <row r="22" spans="1:10" ht="24.95" customHeight="1">
      <c r="A22" s="392" t="s">
        <v>337</v>
      </c>
      <c r="B22" s="393">
        <v>0</v>
      </c>
      <c r="C22" s="393"/>
      <c r="D22" s="393"/>
      <c r="E22" s="393"/>
      <c r="G22" s="382"/>
    </row>
    <row r="23" spans="1:10" ht="24.95" customHeight="1">
      <c r="A23" s="490" t="s">
        <v>338</v>
      </c>
      <c r="B23" s="394" t="s">
        <v>295</v>
      </c>
      <c r="C23" s="395">
        <v>96300</v>
      </c>
      <c r="D23" s="395">
        <v>92850</v>
      </c>
      <c r="E23" s="386">
        <f t="shared" si="1"/>
        <v>96.417445482866043</v>
      </c>
      <c r="G23" s="382"/>
    </row>
    <row r="24" spans="1:10" ht="24.95" customHeight="1">
      <c r="A24" s="490" t="s">
        <v>336</v>
      </c>
      <c r="B24" s="394" t="s">
        <v>159</v>
      </c>
      <c r="C24" s="395">
        <v>4217.5</v>
      </c>
      <c r="D24" s="395">
        <v>4080</v>
      </c>
      <c r="E24" s="386">
        <f t="shared" si="1"/>
        <v>96.739774748073515</v>
      </c>
      <c r="G24" s="382"/>
    </row>
    <row r="25" spans="1:10" ht="24.95" customHeight="1">
      <c r="A25" s="490" t="s">
        <v>339</v>
      </c>
      <c r="B25" s="394" t="s">
        <v>159</v>
      </c>
      <c r="C25" s="395">
        <v>41500</v>
      </c>
      <c r="D25" s="395">
        <v>44550</v>
      </c>
      <c r="E25" s="386">
        <f t="shared" si="1"/>
        <v>107.34939759036145</v>
      </c>
      <c r="G25" s="382"/>
    </row>
    <row r="26" spans="1:10" ht="24.95" customHeight="1">
      <c r="A26" s="392" t="s">
        <v>340</v>
      </c>
      <c r="B26" s="393">
        <v>0</v>
      </c>
      <c r="C26" s="393"/>
      <c r="D26" s="393"/>
      <c r="E26" s="393">
        <v>0</v>
      </c>
      <c r="G26" s="382"/>
    </row>
    <row r="27" spans="1:10" ht="24.95" customHeight="1">
      <c r="A27" s="490" t="s">
        <v>338</v>
      </c>
      <c r="B27" s="394" t="s">
        <v>295</v>
      </c>
      <c r="C27" s="395">
        <v>485991</v>
      </c>
      <c r="D27" s="395">
        <v>488700</v>
      </c>
      <c r="E27" s="386">
        <f t="shared" si="1"/>
        <v>100.55741772995796</v>
      </c>
      <c r="G27" s="382"/>
    </row>
    <row r="28" spans="1:10" ht="24.95" customHeight="1">
      <c r="A28" s="491" t="s">
        <v>296</v>
      </c>
      <c r="B28" s="394" t="s">
        <v>159</v>
      </c>
      <c r="C28" s="395">
        <v>60801.29</v>
      </c>
      <c r="D28" s="395">
        <v>62742.6</v>
      </c>
      <c r="E28" s="386">
        <f t="shared" si="1"/>
        <v>103.19287633535406</v>
      </c>
      <c r="G28" s="382"/>
    </row>
    <row r="29" spans="1:10">
      <c r="A29" s="392" t="s">
        <v>341</v>
      </c>
      <c r="B29" s="393">
        <v>0</v>
      </c>
      <c r="C29" s="393"/>
      <c r="D29" s="393"/>
      <c r="E29" s="393"/>
      <c r="G29" s="382"/>
    </row>
    <row r="30" spans="1:10" s="397" customFormat="1" ht="31.5">
      <c r="A30" s="492" t="s">
        <v>335</v>
      </c>
      <c r="B30" s="396" t="s">
        <v>297</v>
      </c>
      <c r="C30" s="395">
        <v>12232.12</v>
      </c>
      <c r="D30" s="395">
        <v>11935</v>
      </c>
      <c r="E30" s="386">
        <f t="shared" si="1"/>
        <v>97.570985242133005</v>
      </c>
      <c r="G30" s="382"/>
    </row>
    <row r="31" spans="1:10" ht="31.5" customHeight="1">
      <c r="A31" s="493" t="s">
        <v>342</v>
      </c>
      <c r="B31" s="396" t="s">
        <v>159</v>
      </c>
      <c r="C31" s="398">
        <v>29585.53</v>
      </c>
      <c r="D31" s="398">
        <v>30643.379999999997</v>
      </c>
      <c r="E31" s="386">
        <f t="shared" si="1"/>
        <v>103.57556548758801</v>
      </c>
      <c r="G31" s="382"/>
    </row>
    <row r="32" spans="1:10" ht="31.5">
      <c r="A32" s="492" t="s">
        <v>343</v>
      </c>
      <c r="B32" s="396" t="s">
        <v>298</v>
      </c>
      <c r="C32" s="395">
        <v>499519.07000000007</v>
      </c>
      <c r="D32" s="395">
        <v>550185.89</v>
      </c>
      <c r="E32" s="386">
        <f t="shared" si="1"/>
        <v>110.14312026165486</v>
      </c>
      <c r="G32" s="382"/>
    </row>
    <row r="33" spans="1:7" ht="24.95" customHeight="1">
      <c r="A33" s="392" t="s">
        <v>344</v>
      </c>
      <c r="B33" s="494"/>
      <c r="C33" s="495"/>
      <c r="D33" s="495"/>
      <c r="E33" s="489"/>
    </row>
    <row r="34" spans="1:7" ht="28.5" customHeight="1">
      <c r="A34" s="492" t="s">
        <v>335</v>
      </c>
      <c r="B34" s="396" t="s">
        <v>297</v>
      </c>
      <c r="C34" s="395">
        <v>10760.33</v>
      </c>
      <c r="D34" s="395">
        <v>10530</v>
      </c>
      <c r="E34" s="386">
        <f>D34/C34%</f>
        <v>97.859452265869166</v>
      </c>
    </row>
    <row r="35" spans="1:7" ht="24.95" customHeight="1">
      <c r="A35" s="493" t="s">
        <v>345</v>
      </c>
      <c r="B35" s="396" t="s">
        <v>159</v>
      </c>
      <c r="C35" s="398">
        <v>27031.02</v>
      </c>
      <c r="D35" s="398">
        <v>28033.98</v>
      </c>
      <c r="E35" s="386">
        <f>D35/C35%</f>
        <v>103.71040382493889</v>
      </c>
    </row>
    <row r="36" spans="1:7" ht="31.5">
      <c r="A36" s="492" t="s">
        <v>346</v>
      </c>
      <c r="B36" s="396" t="s">
        <v>298</v>
      </c>
      <c r="C36" s="398">
        <v>393993.27</v>
      </c>
      <c r="D36" s="398">
        <v>438606.27999999997</v>
      </c>
      <c r="E36" s="386">
        <f>D36/C36%</f>
        <v>111.32329240040063</v>
      </c>
    </row>
    <row r="37" spans="1:7" ht="31.5">
      <c r="A37" s="496" t="s">
        <v>364</v>
      </c>
      <c r="B37" s="396"/>
      <c r="C37" s="488"/>
      <c r="D37" s="488"/>
      <c r="E37" s="489"/>
    </row>
    <row r="38" spans="1:7" ht="24.95" customHeight="1">
      <c r="A38" s="492" t="s">
        <v>347</v>
      </c>
      <c r="B38" s="396" t="s">
        <v>288</v>
      </c>
      <c r="C38" s="395">
        <v>648.50000000000011</v>
      </c>
      <c r="D38" s="395">
        <v>659.6</v>
      </c>
      <c r="E38" s="386">
        <f t="shared" ref="E38:E49" si="2">D38/C38%</f>
        <v>101.71164225134925</v>
      </c>
    </row>
    <row r="39" spans="1:7" ht="24.95" customHeight="1">
      <c r="A39" s="492" t="s">
        <v>348</v>
      </c>
      <c r="B39" s="396" t="s">
        <v>349</v>
      </c>
      <c r="C39" s="395">
        <v>33736</v>
      </c>
      <c r="D39" s="395">
        <v>34724</v>
      </c>
      <c r="E39" s="386">
        <f t="shared" si="2"/>
        <v>102.92862224330092</v>
      </c>
    </row>
    <row r="40" spans="1:7" ht="24.95" customHeight="1">
      <c r="A40" s="492" t="s">
        <v>350</v>
      </c>
      <c r="B40" s="396" t="s">
        <v>351</v>
      </c>
      <c r="C40" s="395">
        <v>36331</v>
      </c>
      <c r="D40" s="395">
        <v>36401</v>
      </c>
      <c r="E40" s="386">
        <f t="shared" si="2"/>
        <v>100.19267292394925</v>
      </c>
      <c r="G40" s="461"/>
    </row>
    <row r="41" spans="1:7" ht="31.5">
      <c r="A41" s="390" t="s">
        <v>365</v>
      </c>
      <c r="B41" s="497" t="s">
        <v>159</v>
      </c>
      <c r="C41" s="488">
        <f>C42+C46</f>
        <v>17846.400000000005</v>
      </c>
      <c r="D41" s="488">
        <f>D42+D46</f>
        <v>18439.250000000004</v>
      </c>
      <c r="E41" s="489">
        <f>D41/C41%</f>
        <v>103.32195849022771</v>
      </c>
    </row>
    <row r="42" spans="1:7" ht="24.95" customHeight="1">
      <c r="A42" s="392" t="s">
        <v>352</v>
      </c>
      <c r="B42" s="497" t="s">
        <v>14</v>
      </c>
      <c r="C42" s="488">
        <v>1398.81</v>
      </c>
      <c r="D42" s="488">
        <v>1414.5</v>
      </c>
      <c r="E42" s="489">
        <f t="shared" si="2"/>
        <v>101.12166770326206</v>
      </c>
    </row>
    <row r="43" spans="1:7" ht="24.95" customHeight="1">
      <c r="A43" s="492" t="s">
        <v>353</v>
      </c>
      <c r="B43" s="497" t="s">
        <v>14</v>
      </c>
      <c r="C43" s="395">
        <v>427.61</v>
      </c>
      <c r="D43" s="395">
        <v>437.85</v>
      </c>
      <c r="E43" s="386">
        <f t="shared" si="2"/>
        <v>102.39470545590608</v>
      </c>
    </row>
    <row r="44" spans="1:7" ht="24.95" customHeight="1">
      <c r="A44" s="492" t="s">
        <v>354</v>
      </c>
      <c r="B44" s="497" t="s">
        <v>14</v>
      </c>
      <c r="C44" s="395">
        <v>45.699999999999996</v>
      </c>
      <c r="D44" s="395">
        <v>44.5</v>
      </c>
      <c r="E44" s="386">
        <f t="shared" si="2"/>
        <v>97.374179431072221</v>
      </c>
    </row>
    <row r="45" spans="1:7" ht="24.95" customHeight="1">
      <c r="A45" s="492" t="s">
        <v>355</v>
      </c>
      <c r="B45" s="497" t="s">
        <v>14</v>
      </c>
      <c r="C45" s="395">
        <v>925.5</v>
      </c>
      <c r="D45" s="395">
        <v>932.15</v>
      </c>
      <c r="E45" s="386">
        <f t="shared" si="2"/>
        <v>100.71853052404104</v>
      </c>
    </row>
    <row r="46" spans="1:7" ht="24.95" customHeight="1">
      <c r="A46" s="392" t="s">
        <v>356</v>
      </c>
      <c r="B46" s="497" t="s">
        <v>14</v>
      </c>
      <c r="C46" s="488">
        <v>16447.590000000004</v>
      </c>
      <c r="D46" s="488">
        <v>17024.750000000004</v>
      </c>
      <c r="E46" s="489">
        <f t="shared" si="2"/>
        <v>103.5090855255998</v>
      </c>
    </row>
    <row r="47" spans="1:7" ht="24.95" customHeight="1">
      <c r="A47" s="492" t="s">
        <v>353</v>
      </c>
      <c r="B47" s="497" t="s">
        <v>14</v>
      </c>
      <c r="C47" s="395">
        <v>16407.190000000002</v>
      </c>
      <c r="D47" s="395">
        <v>16978.7</v>
      </c>
      <c r="E47" s="386">
        <f t="shared" si="2"/>
        <v>103.4832899478826</v>
      </c>
    </row>
    <row r="48" spans="1:7" ht="24.95" customHeight="1">
      <c r="A48" s="492" t="s">
        <v>354</v>
      </c>
      <c r="B48" s="497" t="s">
        <v>14</v>
      </c>
      <c r="C48" s="395">
        <v>0</v>
      </c>
      <c r="D48" s="395">
        <v>1.4</v>
      </c>
      <c r="E48" s="395">
        <v>0</v>
      </c>
    </row>
    <row r="49" spans="1:5" ht="24.95" customHeight="1">
      <c r="A49" s="492" t="s">
        <v>355</v>
      </c>
      <c r="B49" s="497" t="s">
        <v>14</v>
      </c>
      <c r="C49" s="395">
        <v>40.4</v>
      </c>
      <c r="D49" s="395">
        <v>44.65</v>
      </c>
      <c r="E49" s="386">
        <f t="shared" si="2"/>
        <v>110.51980198019803</v>
      </c>
    </row>
    <row r="50" spans="1:5" ht="24.95" customHeight="1"/>
    <row r="51" spans="1:5" ht="24.95" customHeight="1"/>
    <row r="52" spans="1:5" ht="24.95" customHeight="1"/>
    <row r="53" spans="1:5" ht="24.95" customHeight="1"/>
    <row r="54" spans="1:5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4"/>
  <sheetViews>
    <sheetView topLeftCell="A4" workbookViewId="0">
      <selection activeCell="E13" sqref="E13:E15"/>
    </sheetView>
  </sheetViews>
  <sheetFormatPr defaultRowHeight="15.75"/>
  <cols>
    <col min="1" max="1" width="1.875" style="254" customWidth="1"/>
    <col min="2" max="2" width="22.5" style="254" customWidth="1"/>
    <col min="3" max="3" width="12.375" style="254" customWidth="1"/>
    <col min="4" max="4" width="12.875" style="254" customWidth="1"/>
    <col min="5" max="5" width="13" style="254" customWidth="1"/>
    <col min="6" max="6" width="11.625" style="254" customWidth="1"/>
    <col min="7" max="7" width="11.25" style="254" customWidth="1"/>
    <col min="8" max="8" width="9" style="254"/>
    <col min="9" max="9" width="9.375" style="254" bestFit="1" customWidth="1"/>
    <col min="10" max="11" width="9" style="254"/>
    <col min="12" max="12" width="10.125" style="254" bestFit="1" customWidth="1"/>
    <col min="13" max="16384" width="9" style="254"/>
  </cols>
  <sheetData>
    <row r="1" spans="1:12" ht="46.5" customHeight="1">
      <c r="A1" s="573" t="s">
        <v>474</v>
      </c>
      <c r="B1" s="574"/>
      <c r="C1" s="574"/>
      <c r="D1" s="574"/>
      <c r="E1" s="574"/>
      <c r="F1" s="574"/>
      <c r="G1" s="574"/>
    </row>
    <row r="2" spans="1:12" ht="8.25" customHeight="1">
      <c r="A2" s="575"/>
      <c r="B2" s="575"/>
      <c r="C2" s="575"/>
      <c r="D2" s="575"/>
      <c r="E2" s="575"/>
      <c r="F2" s="575"/>
      <c r="G2" s="575"/>
    </row>
    <row r="3" spans="1:12">
      <c r="A3" s="65"/>
      <c r="B3" s="112"/>
      <c r="C3" s="112"/>
      <c r="D3" s="112"/>
      <c r="E3" s="112"/>
      <c r="F3" s="113"/>
      <c r="G3" s="113"/>
    </row>
    <row r="4" spans="1:12">
      <c r="A4" s="255"/>
      <c r="B4" s="255"/>
      <c r="G4" s="116" t="s">
        <v>73</v>
      </c>
    </row>
    <row r="5" spans="1:12" ht="15.75" customHeight="1">
      <c r="A5" s="260"/>
      <c r="B5" s="260"/>
      <c r="C5" s="376" t="s">
        <v>3</v>
      </c>
      <c r="D5" s="376" t="s">
        <v>11</v>
      </c>
      <c r="E5" s="376" t="s">
        <v>299</v>
      </c>
      <c r="F5" s="261" t="s">
        <v>380</v>
      </c>
      <c r="G5" s="261" t="s">
        <v>367</v>
      </c>
    </row>
    <row r="6" spans="1:12">
      <c r="A6" s="260"/>
      <c r="B6" s="260"/>
      <c r="C6" s="262" t="s">
        <v>371</v>
      </c>
      <c r="D6" s="262" t="s">
        <v>375</v>
      </c>
      <c r="E6" s="262" t="s">
        <v>367</v>
      </c>
      <c r="F6" s="263" t="s">
        <v>329</v>
      </c>
      <c r="G6" s="263" t="s">
        <v>329</v>
      </c>
    </row>
    <row r="7" spans="1:12">
      <c r="A7" s="260"/>
      <c r="B7" s="260"/>
      <c r="C7" s="262" t="s">
        <v>13</v>
      </c>
      <c r="D7" s="262" t="s">
        <v>13</v>
      </c>
      <c r="E7" s="262" t="s">
        <v>300</v>
      </c>
      <c r="F7" s="263" t="s">
        <v>7</v>
      </c>
      <c r="G7" s="263" t="s">
        <v>7</v>
      </c>
    </row>
    <row r="8" spans="1:12">
      <c r="A8" s="260"/>
      <c r="B8" s="260"/>
      <c r="C8" s="271">
        <v>2023</v>
      </c>
      <c r="D8" s="271">
        <v>2023</v>
      </c>
      <c r="E8" s="271">
        <v>2023</v>
      </c>
      <c r="F8" s="264" t="s">
        <v>8</v>
      </c>
      <c r="G8" s="264" t="s">
        <v>8</v>
      </c>
    </row>
    <row r="9" spans="1:12">
      <c r="A9" s="260"/>
      <c r="B9" s="260"/>
      <c r="C9" s="377"/>
      <c r="D9" s="377"/>
      <c r="E9" s="377"/>
      <c r="F9" s="266" t="s">
        <v>59</v>
      </c>
      <c r="G9" s="266" t="s">
        <v>59</v>
      </c>
    </row>
    <row r="10" spans="1:12">
      <c r="A10" s="265"/>
      <c r="B10" s="260"/>
      <c r="C10" s="267"/>
      <c r="D10" s="267"/>
      <c r="E10" s="260"/>
      <c r="F10" s="264"/>
      <c r="G10" s="264"/>
    </row>
    <row r="11" spans="1:12" ht="29.25" customHeight="1">
      <c r="A11" s="572" t="s">
        <v>1</v>
      </c>
      <c r="B11" s="572"/>
      <c r="C11" s="268">
        <v>6692873.669999999</v>
      </c>
      <c r="D11" s="268">
        <v>6806472.3499999996</v>
      </c>
      <c r="E11" s="268">
        <v>59818363.589221552</v>
      </c>
      <c r="F11" s="257">
        <v>109.78302887936982</v>
      </c>
      <c r="G11" s="257">
        <v>121.81947196736728</v>
      </c>
      <c r="I11" s="303"/>
      <c r="J11" s="374"/>
      <c r="K11" s="374"/>
    </row>
    <row r="12" spans="1:12" ht="25.5" customHeight="1">
      <c r="A12" s="265"/>
      <c r="B12" s="260" t="s">
        <v>227</v>
      </c>
      <c r="C12" s="246">
        <v>5678948.3199999994</v>
      </c>
      <c r="D12" s="246">
        <v>5789294.5199999996</v>
      </c>
      <c r="E12" s="260">
        <v>50943302.834157363</v>
      </c>
      <c r="F12" s="259">
        <v>109.06429395478368</v>
      </c>
      <c r="G12" s="259">
        <v>118.86740696006849</v>
      </c>
      <c r="I12" s="303"/>
      <c r="J12" s="374"/>
      <c r="K12" s="374"/>
    </row>
    <row r="13" spans="1:12" ht="25.5" customHeight="1">
      <c r="A13" s="269"/>
      <c r="B13" s="270" t="s">
        <v>71</v>
      </c>
      <c r="C13" s="246">
        <v>89140.64</v>
      </c>
      <c r="D13" s="246">
        <v>84922</v>
      </c>
      <c r="E13" s="260">
        <v>725345.58000000007</v>
      </c>
      <c r="F13" s="259">
        <v>94.732900032522721</v>
      </c>
      <c r="G13" s="259">
        <v>126.0041134346834</v>
      </c>
      <c r="I13" s="303"/>
      <c r="J13" s="374"/>
      <c r="K13" s="374"/>
      <c r="L13" s="399"/>
    </row>
    <row r="14" spans="1:12" ht="25.5" customHeight="1">
      <c r="A14" s="269"/>
      <c r="B14" s="270" t="s">
        <v>72</v>
      </c>
      <c r="C14" s="246">
        <v>488123.35</v>
      </c>
      <c r="D14" s="246">
        <v>490273.98</v>
      </c>
      <c r="E14" s="260">
        <v>4341208.6500000004</v>
      </c>
      <c r="F14" s="259">
        <v>120.70366368683089</v>
      </c>
      <c r="G14" s="259">
        <v>158.32338486560135</v>
      </c>
      <c r="I14" s="303"/>
      <c r="J14" s="374"/>
      <c r="K14" s="374"/>
      <c r="L14" s="399"/>
    </row>
    <row r="15" spans="1:12" ht="25.5" customHeight="1">
      <c r="A15" s="265"/>
      <c r="B15" s="260" t="s">
        <v>81</v>
      </c>
      <c r="C15" s="400">
        <v>41062</v>
      </c>
      <c r="D15" s="400">
        <v>39860</v>
      </c>
      <c r="E15" s="260">
        <v>321994</v>
      </c>
      <c r="F15" s="521">
        <v>102.75664200853092</v>
      </c>
      <c r="G15" s="259">
        <v>307.49280132770201</v>
      </c>
      <c r="I15" s="303"/>
      <c r="J15" s="374"/>
      <c r="K15" s="374"/>
    </row>
    <row r="16" spans="1:12" ht="25.5" customHeight="1">
      <c r="A16" s="265"/>
      <c r="B16" s="260" t="s">
        <v>82</v>
      </c>
      <c r="C16" s="246">
        <v>395599.3600000001</v>
      </c>
      <c r="D16" s="246">
        <v>402121.85</v>
      </c>
      <c r="E16" s="260">
        <v>3486512.5250641848</v>
      </c>
      <c r="F16" s="259">
        <v>112.58595021274003</v>
      </c>
      <c r="G16" s="259">
        <v>123.43824820159379</v>
      </c>
      <c r="I16" s="303"/>
      <c r="J16" s="374"/>
      <c r="K16" s="374"/>
    </row>
    <row r="17" spans="1:10" ht="27" customHeight="1">
      <c r="A17" s="265"/>
      <c r="B17" s="260"/>
      <c r="C17" s="246"/>
      <c r="D17" s="246"/>
      <c r="E17" s="260"/>
      <c r="F17" s="259"/>
      <c r="G17" s="259"/>
      <c r="I17" s="303"/>
      <c r="J17" s="374"/>
    </row>
    <row r="18" spans="1:10" s="401" customFormat="1" ht="27.75" customHeight="1">
      <c r="A18" s="576" t="s">
        <v>301</v>
      </c>
      <c r="B18" s="576"/>
      <c r="C18" s="576"/>
      <c r="D18" s="576"/>
      <c r="E18" s="576"/>
      <c r="F18" s="576"/>
      <c r="G18" s="576"/>
    </row>
    <row r="19" spans="1:10" ht="27.75" customHeight="1">
      <c r="A19" s="572" t="s">
        <v>1</v>
      </c>
      <c r="B19" s="572"/>
      <c r="C19" s="402">
        <v>100</v>
      </c>
      <c r="D19" s="402">
        <v>100</v>
      </c>
      <c r="E19" s="402">
        <v>100</v>
      </c>
      <c r="F19" s="400">
        <v>0</v>
      </c>
      <c r="G19" s="400">
        <v>0</v>
      </c>
      <c r="H19" s="399"/>
      <c r="I19" s="303"/>
    </row>
    <row r="20" spans="1:10" ht="27.75" customHeight="1">
      <c r="A20" s="265"/>
      <c r="B20" s="260" t="s">
        <v>227</v>
      </c>
      <c r="C20" s="303">
        <f>C12/$C$11%</f>
        <v>84.85067252135957</v>
      </c>
      <c r="D20" s="303">
        <f>D12/$D$11%</f>
        <v>85.055726701071521</v>
      </c>
      <c r="E20" s="303">
        <f>E12/$E$11%</f>
        <v>85.163317378572771</v>
      </c>
      <c r="F20" s="400">
        <v>0</v>
      </c>
      <c r="G20" s="400">
        <v>0</v>
      </c>
      <c r="H20" s="399"/>
    </row>
    <row r="21" spans="1:10" ht="27.75" customHeight="1">
      <c r="A21" s="269"/>
      <c r="B21" s="270" t="s">
        <v>71</v>
      </c>
      <c r="C21" s="303">
        <f>C13/$C$11%</f>
        <v>1.3318739362967837</v>
      </c>
      <c r="D21" s="303">
        <f>D13/$D$11%</f>
        <v>1.2476653930725217</v>
      </c>
      <c r="E21" s="303">
        <f>E13/$E$11%</f>
        <v>1.2125801116543706</v>
      </c>
      <c r="F21" s="400">
        <v>0</v>
      </c>
      <c r="G21" s="400">
        <v>0</v>
      </c>
    </row>
    <row r="22" spans="1:10" ht="27.75" customHeight="1">
      <c r="A22" s="269"/>
      <c r="B22" s="270" t="s">
        <v>72</v>
      </c>
      <c r="C22" s="303">
        <f>C14/$C$11%</f>
        <v>7.2931803895829397</v>
      </c>
      <c r="D22" s="303">
        <f>D14/$D$11%</f>
        <v>7.2030554858567823</v>
      </c>
      <c r="E22" s="303">
        <f>E14/$E$11%</f>
        <v>7.2573176354530471</v>
      </c>
      <c r="F22" s="400">
        <v>0</v>
      </c>
      <c r="G22" s="400">
        <v>0</v>
      </c>
    </row>
    <row r="23" spans="1:10">
      <c r="A23" s="265"/>
      <c r="B23" s="260" t="s">
        <v>81</v>
      </c>
      <c r="C23" s="303">
        <f t="shared" ref="C23:C24" si="0">C15/$C$11%</f>
        <v>0.6135182288596821</v>
      </c>
      <c r="D23" s="303">
        <f t="shared" ref="D23:D24" si="1">D15/$D$11%</f>
        <v>0.58561906888522075</v>
      </c>
      <c r="E23" s="303">
        <f t="shared" ref="E23:E24" si="2">E15/$E$11%</f>
        <v>0.53828620624122003</v>
      </c>
      <c r="F23" s="400">
        <v>0</v>
      </c>
      <c r="G23" s="400">
        <v>0</v>
      </c>
    </row>
    <row r="24" spans="1:10">
      <c r="A24" s="265"/>
      <c r="B24" s="260" t="s">
        <v>82</v>
      </c>
      <c r="C24" s="303">
        <f t="shared" si="0"/>
        <v>5.9107549239010231</v>
      </c>
      <c r="D24" s="303">
        <f t="shared" si="1"/>
        <v>5.9079333511139591</v>
      </c>
      <c r="E24" s="303">
        <f t="shared" si="2"/>
        <v>5.8284986680785869</v>
      </c>
      <c r="F24" s="400">
        <v>0</v>
      </c>
      <c r="G24" s="400">
        <v>0</v>
      </c>
    </row>
  </sheetData>
  <mergeCells count="5">
    <mergeCell ref="A19:B19"/>
    <mergeCell ref="A1:G1"/>
    <mergeCell ref="A2:G2"/>
    <mergeCell ref="A11:B11"/>
    <mergeCell ref="A18:G18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7C0C-246D-42FC-94AE-6743D7194305}">
  <dimension ref="A1:L21"/>
  <sheetViews>
    <sheetView workbookViewId="0">
      <selection activeCell="E8" sqref="E8"/>
    </sheetView>
  </sheetViews>
  <sheetFormatPr defaultRowHeight="15.75"/>
  <cols>
    <col min="1" max="1" width="1.875" style="254" customWidth="1"/>
    <col min="2" max="2" width="22.5" style="254" customWidth="1"/>
    <col min="3" max="3" width="12.375" style="254" customWidth="1"/>
    <col min="4" max="4" width="12.875" style="254" customWidth="1"/>
    <col min="5" max="5" width="13" style="254" customWidth="1"/>
    <col min="6" max="6" width="11.625" style="254" customWidth="1"/>
    <col min="7" max="7" width="11.25" style="254" customWidth="1"/>
    <col min="8" max="8" width="9" style="254"/>
    <col min="9" max="9" width="9.375" style="254" bestFit="1" customWidth="1"/>
    <col min="10" max="11" width="9" style="254"/>
    <col min="12" max="12" width="10.125" style="254" bestFit="1" customWidth="1"/>
    <col min="13" max="16384" width="9" style="254"/>
  </cols>
  <sheetData>
    <row r="1" spans="1:12" ht="46.5" customHeight="1">
      <c r="A1" s="573" t="s">
        <v>475</v>
      </c>
      <c r="B1" s="574"/>
      <c r="C1" s="574"/>
      <c r="D1" s="574"/>
      <c r="E1" s="574"/>
      <c r="F1" s="574"/>
      <c r="G1" s="574"/>
    </row>
    <row r="2" spans="1:12" ht="8.25" customHeight="1">
      <c r="A2" s="575"/>
      <c r="B2" s="575"/>
      <c r="C2" s="575"/>
      <c r="D2" s="575"/>
      <c r="E2" s="575"/>
      <c r="F2" s="575"/>
      <c r="G2" s="575"/>
    </row>
    <row r="3" spans="1:12">
      <c r="A3" s="65"/>
      <c r="B3" s="112"/>
      <c r="C3" s="112"/>
      <c r="D3" s="112"/>
      <c r="E3" s="112"/>
      <c r="F3" s="113"/>
      <c r="G3" s="113"/>
    </row>
    <row r="4" spans="1:12">
      <c r="A4" s="113"/>
      <c r="B4" s="113"/>
      <c r="C4" s="113"/>
      <c r="D4" s="113"/>
      <c r="E4" s="116" t="s">
        <v>73</v>
      </c>
      <c r="F4" s="116"/>
      <c r="G4" s="113"/>
    </row>
    <row r="5" spans="1:12" ht="15.75" customHeight="1">
      <c r="A5" s="72"/>
      <c r="B5" s="529"/>
      <c r="C5" s="54" t="s">
        <v>3</v>
      </c>
      <c r="D5" s="54" t="s">
        <v>3</v>
      </c>
      <c r="E5" s="54" t="s">
        <v>11</v>
      </c>
      <c r="F5" s="566" t="s">
        <v>101</v>
      </c>
      <c r="G5" s="566"/>
      <c r="H5" s="566"/>
    </row>
    <row r="6" spans="1:12">
      <c r="A6" s="67"/>
      <c r="C6" s="55" t="s">
        <v>56</v>
      </c>
      <c r="D6" s="55" t="s">
        <v>366</v>
      </c>
      <c r="E6" s="55" t="s">
        <v>366</v>
      </c>
      <c r="F6" s="55" t="s">
        <v>54</v>
      </c>
      <c r="G6" s="55" t="s">
        <v>39</v>
      </c>
      <c r="H6" s="55" t="s">
        <v>376</v>
      </c>
    </row>
    <row r="7" spans="1:12">
      <c r="A7" s="67"/>
      <c r="C7" s="5" t="s">
        <v>329</v>
      </c>
      <c r="D7" s="5" t="s">
        <v>329</v>
      </c>
      <c r="E7" s="5" t="s">
        <v>329</v>
      </c>
      <c r="F7" s="5" t="s">
        <v>329</v>
      </c>
      <c r="G7" s="5" t="s">
        <v>329</v>
      </c>
      <c r="H7" s="5" t="s">
        <v>329</v>
      </c>
    </row>
    <row r="8" spans="1:12" ht="29.25" customHeight="1">
      <c r="A8" s="572" t="s">
        <v>1</v>
      </c>
      <c r="B8" s="572"/>
      <c r="C8" s="268">
        <v>19873811.504517544</v>
      </c>
      <c r="D8" s="268">
        <v>19713368.084704008</v>
      </c>
      <c r="E8" s="268">
        <v>20231184.000000004</v>
      </c>
      <c r="F8" s="257">
        <v>132.28893145823255</v>
      </c>
      <c r="G8" s="257">
        <v>121.22388830966395</v>
      </c>
      <c r="H8" s="257">
        <v>113.53636505110897</v>
      </c>
      <c r="I8" s="303"/>
      <c r="J8" s="374"/>
      <c r="K8" s="374"/>
    </row>
    <row r="9" spans="1:12" ht="25.5" customHeight="1">
      <c r="A9" s="265"/>
      <c r="B9" s="260" t="s">
        <v>227</v>
      </c>
      <c r="C9" s="246">
        <v>16984772.714157365</v>
      </c>
      <c r="D9" s="246">
        <v>16762008.870000003</v>
      </c>
      <c r="E9" s="260">
        <v>17196521.25</v>
      </c>
      <c r="F9" s="259">
        <v>128.70966445719878</v>
      </c>
      <c r="G9" s="259">
        <v>117.45364254787104</v>
      </c>
      <c r="H9" s="259">
        <v>111.739075840784</v>
      </c>
      <c r="I9" s="303"/>
      <c r="J9" s="374"/>
      <c r="K9" s="374"/>
    </row>
    <row r="10" spans="1:12" ht="25.5" customHeight="1">
      <c r="A10" s="269"/>
      <c r="B10" s="270" t="s">
        <v>71</v>
      </c>
      <c r="C10" s="246">
        <v>218820.2</v>
      </c>
      <c r="D10" s="246">
        <v>243262.28000000003</v>
      </c>
      <c r="E10" s="260">
        <v>263263.09999999998</v>
      </c>
      <c r="F10" s="259">
        <v>151.0364524081198</v>
      </c>
      <c r="G10" s="259">
        <v>125.87900936639878</v>
      </c>
      <c r="H10" s="259">
        <v>110.83718231396935</v>
      </c>
      <c r="I10" s="303"/>
      <c r="J10" s="374"/>
      <c r="K10" s="374"/>
      <c r="L10" s="399"/>
    </row>
    <row r="11" spans="1:12" ht="25.5" customHeight="1">
      <c r="A11" s="269"/>
      <c r="B11" s="270" t="s">
        <v>72</v>
      </c>
      <c r="C11" s="246">
        <v>1424654.1</v>
      </c>
      <c r="D11" s="246">
        <v>1452706.66</v>
      </c>
      <c r="E11" s="260">
        <v>1463847.89</v>
      </c>
      <c r="F11" s="259">
        <v>173.86558542263478</v>
      </c>
      <c r="G11" s="259">
        <v>173.49456499843694</v>
      </c>
      <c r="H11" s="259">
        <v>134.88360992287286</v>
      </c>
      <c r="I11" s="303"/>
      <c r="J11" s="374"/>
      <c r="K11" s="374"/>
      <c r="L11" s="399"/>
    </row>
    <row r="12" spans="1:12" ht="25.5" customHeight="1">
      <c r="A12" s="265"/>
      <c r="B12" s="260" t="s">
        <v>81</v>
      </c>
      <c r="C12" s="400">
        <v>81762</v>
      </c>
      <c r="D12" s="400">
        <v>118042</v>
      </c>
      <c r="E12" s="260">
        <v>122190</v>
      </c>
      <c r="F12" s="521">
        <v>1197.5008993267895</v>
      </c>
      <c r="G12" s="259">
        <v>753.35812842671533</v>
      </c>
      <c r="H12" s="259">
        <v>148.61446700595616</v>
      </c>
      <c r="I12" s="303"/>
      <c r="J12" s="374"/>
      <c r="K12" s="374"/>
    </row>
    <row r="13" spans="1:12" ht="25.5" customHeight="1">
      <c r="A13" s="265"/>
      <c r="B13" s="260" t="s">
        <v>82</v>
      </c>
      <c r="C13" s="246">
        <v>1163802.4903601778</v>
      </c>
      <c r="D13" s="246">
        <v>1137348.274704007</v>
      </c>
      <c r="E13" s="260">
        <v>1185361.7600000002</v>
      </c>
      <c r="F13" s="259">
        <v>136.00000105358896</v>
      </c>
      <c r="G13" s="259">
        <v>120.41301606210313</v>
      </c>
      <c r="H13" s="259">
        <v>115.73278943959853</v>
      </c>
      <c r="I13" s="303"/>
      <c r="J13" s="374"/>
      <c r="K13" s="374"/>
    </row>
    <row r="14" spans="1:12" ht="27" customHeight="1">
      <c r="A14" s="265"/>
      <c r="B14" s="260"/>
      <c r="C14" s="246"/>
      <c r="D14" s="246"/>
      <c r="E14" s="260"/>
      <c r="F14" s="259"/>
      <c r="G14" s="259"/>
      <c r="I14" s="303"/>
      <c r="J14" s="374"/>
    </row>
    <row r="15" spans="1:12" s="401" customFormat="1" ht="27.75" customHeight="1">
      <c r="A15" s="577" t="s">
        <v>301</v>
      </c>
      <c r="B15" s="577"/>
      <c r="C15" s="577"/>
      <c r="D15" s="577"/>
      <c r="E15" s="577"/>
      <c r="F15" s="577"/>
      <c r="G15" s="577"/>
      <c r="H15" s="577"/>
    </row>
    <row r="16" spans="1:12" ht="27.75" customHeight="1">
      <c r="A16" s="572" t="s">
        <v>1</v>
      </c>
      <c r="B16" s="572"/>
      <c r="C16" s="402">
        <v>100</v>
      </c>
      <c r="D16" s="402">
        <v>100</v>
      </c>
      <c r="E16" s="402">
        <v>100</v>
      </c>
      <c r="F16" s="400">
        <v>0</v>
      </c>
      <c r="G16" s="400">
        <v>0</v>
      </c>
      <c r="H16" s="400">
        <v>0</v>
      </c>
      <c r="I16" s="303"/>
    </row>
    <row r="17" spans="1:8" ht="27.75" customHeight="1">
      <c r="A17" s="265"/>
      <c r="B17" s="260" t="s">
        <v>227</v>
      </c>
      <c r="C17" s="303">
        <f>C9/$C$8%</f>
        <v>85.46308648593417</v>
      </c>
      <c r="D17" s="303">
        <f>D9/$D$8%</f>
        <v>85.028640453408755</v>
      </c>
      <c r="E17" s="303">
        <f>E9/$E$8%</f>
        <v>85.000073401536937</v>
      </c>
      <c r="F17" s="400">
        <v>0</v>
      </c>
      <c r="G17" s="400">
        <v>0</v>
      </c>
      <c r="H17" s="400">
        <v>0</v>
      </c>
    </row>
    <row r="18" spans="1:8" ht="27.75" customHeight="1">
      <c r="A18" s="269"/>
      <c r="B18" s="270" t="s">
        <v>71</v>
      </c>
      <c r="C18" s="303">
        <f>C10/$C$8%</f>
        <v>1.101047979398716</v>
      </c>
      <c r="D18" s="303">
        <f>D10/$D$8%</f>
        <v>1.2339965395804284</v>
      </c>
      <c r="E18" s="303">
        <f>E10/$E$8%</f>
        <v>1.301273815709451</v>
      </c>
      <c r="F18" s="400">
        <v>0</v>
      </c>
      <c r="G18" s="400">
        <v>0</v>
      </c>
      <c r="H18" s="400">
        <v>0</v>
      </c>
    </row>
    <row r="19" spans="1:8" ht="27.75" customHeight="1">
      <c r="A19" s="269"/>
      <c r="B19" s="270" t="s">
        <v>72</v>
      </c>
      <c r="C19" s="303">
        <f>C11/$C$8%</f>
        <v>7.1684996090264814</v>
      </c>
      <c r="D19" s="303">
        <f>D11/$D$8%</f>
        <v>7.3691449059239336</v>
      </c>
      <c r="E19" s="303">
        <f>E11/$E$8%</f>
        <v>7.2356016830255694</v>
      </c>
      <c r="F19" s="400">
        <v>0</v>
      </c>
      <c r="G19" s="400">
        <v>0</v>
      </c>
      <c r="H19" s="400">
        <v>0</v>
      </c>
    </row>
    <row r="20" spans="1:8" ht="25.5" customHeight="1">
      <c r="A20" s="265"/>
      <c r="B20" s="260" t="s">
        <v>81</v>
      </c>
      <c r="C20" s="303">
        <f t="shared" ref="C20:C21" si="0">C12/$C$8%</f>
        <v>0.41140573352733351</v>
      </c>
      <c r="D20" s="303">
        <f t="shared" ref="D20:D21" si="1">D12/$D$8%</f>
        <v>0.59879163972792204</v>
      </c>
      <c r="E20" s="303">
        <f t="shared" ref="E20:E21" si="2">E12/$E$8%</f>
        <v>0.60396860608850167</v>
      </c>
      <c r="F20" s="400">
        <v>0</v>
      </c>
      <c r="G20" s="400">
        <v>0</v>
      </c>
      <c r="H20" s="400">
        <v>0</v>
      </c>
    </row>
    <row r="21" spans="1:8" ht="25.5" customHeight="1">
      <c r="A21" s="265"/>
      <c r="B21" s="260" t="s">
        <v>82</v>
      </c>
      <c r="C21" s="303">
        <f t="shared" si="0"/>
        <v>5.8559601921132849</v>
      </c>
      <c r="D21" s="303">
        <f t="shared" si="1"/>
        <v>5.7694264613589699</v>
      </c>
      <c r="E21" s="303">
        <f t="shared" si="2"/>
        <v>5.859082493639522</v>
      </c>
      <c r="F21" s="400">
        <v>0</v>
      </c>
      <c r="G21" s="400">
        <v>0</v>
      </c>
      <c r="H21" s="400">
        <v>0</v>
      </c>
    </row>
  </sheetData>
  <mergeCells count="6">
    <mergeCell ref="A1:G1"/>
    <mergeCell ref="A2:G2"/>
    <mergeCell ref="A8:B8"/>
    <mergeCell ref="A16:B16"/>
    <mergeCell ref="F5:H5"/>
    <mergeCell ref="A15:H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2"/>
  <sheetViews>
    <sheetView workbookViewId="0">
      <selection activeCell="A2" sqref="A2"/>
    </sheetView>
  </sheetViews>
  <sheetFormatPr defaultColWidth="7" defaultRowHeight="15.75"/>
  <cols>
    <col min="1" max="1" width="2.625" style="113" customWidth="1"/>
    <col min="2" max="2" width="28.625" style="113" customWidth="1"/>
    <col min="3" max="3" width="9.125" style="113" customWidth="1"/>
    <col min="4" max="4" width="9.625" style="113" customWidth="1"/>
    <col min="5" max="5" width="10.625" style="113" customWidth="1"/>
    <col min="6" max="7" width="12.625" style="113" customWidth="1"/>
    <col min="8" max="8" width="11.75" style="113" customWidth="1"/>
    <col min="9" max="9" width="16.75" style="113" customWidth="1"/>
    <col min="10" max="10" width="15.25" style="113" customWidth="1"/>
    <col min="11" max="11" width="9.25" style="113" customWidth="1"/>
    <col min="12" max="12" width="7.375" style="113" bestFit="1" customWidth="1"/>
    <col min="13" max="16384" width="7" style="113"/>
  </cols>
  <sheetData>
    <row r="1" spans="1:12" ht="27" customHeight="1">
      <c r="A1" s="579" t="s">
        <v>476</v>
      </c>
      <c r="B1" s="579"/>
      <c r="C1" s="579"/>
      <c r="D1" s="579"/>
      <c r="E1" s="579"/>
      <c r="F1" s="579"/>
      <c r="G1" s="579"/>
    </row>
    <row r="2" spans="1:12" ht="15" customHeight="1">
      <c r="A2" s="65"/>
      <c r="B2" s="112"/>
      <c r="C2" s="112"/>
      <c r="D2" s="112"/>
      <c r="E2" s="112"/>
    </row>
    <row r="3" spans="1:12" ht="15" customHeight="1">
      <c r="A3" s="115"/>
      <c r="B3" s="115"/>
      <c r="G3" s="116" t="s">
        <v>73</v>
      </c>
    </row>
    <row r="4" spans="1:12" ht="20.100000000000001" customHeight="1">
      <c r="C4" s="117" t="s">
        <v>3</v>
      </c>
      <c r="D4" s="117" t="s">
        <v>11</v>
      </c>
      <c r="E4" s="117" t="s">
        <v>11</v>
      </c>
      <c r="F4" s="73" t="s">
        <v>380</v>
      </c>
      <c r="G4" s="73" t="s">
        <v>369</v>
      </c>
      <c r="H4" s="118"/>
      <c r="I4" s="119"/>
    </row>
    <row r="5" spans="1:12" ht="20.100000000000001" customHeight="1">
      <c r="C5" s="120" t="s">
        <v>371</v>
      </c>
      <c r="D5" s="120" t="s">
        <v>375</v>
      </c>
      <c r="E5" s="120" t="s">
        <v>367</v>
      </c>
      <c r="F5" s="74" t="s">
        <v>329</v>
      </c>
      <c r="G5" s="74" t="s">
        <v>329</v>
      </c>
      <c r="H5" s="118"/>
      <c r="I5" s="119"/>
    </row>
    <row r="6" spans="1:12" ht="20.100000000000001" customHeight="1">
      <c r="C6" s="120" t="s">
        <v>13</v>
      </c>
      <c r="D6" s="120" t="s">
        <v>13</v>
      </c>
      <c r="E6" s="120" t="s">
        <v>102</v>
      </c>
      <c r="F6" s="74" t="s">
        <v>5</v>
      </c>
      <c r="G6" s="74" t="s">
        <v>5</v>
      </c>
      <c r="H6" s="118"/>
      <c r="I6" s="119"/>
    </row>
    <row r="7" spans="1:12" ht="20.100000000000001" customHeight="1">
      <c r="C7" s="121">
        <v>2023</v>
      </c>
      <c r="D7" s="121">
        <v>2023</v>
      </c>
      <c r="E7" s="121">
        <v>2023</v>
      </c>
      <c r="F7" s="96" t="s">
        <v>59</v>
      </c>
      <c r="G7" s="96" t="s">
        <v>59</v>
      </c>
      <c r="H7" s="118"/>
      <c r="I7" s="247"/>
      <c r="J7" s="248"/>
      <c r="K7" s="249"/>
      <c r="L7" s="250"/>
    </row>
    <row r="8" spans="1:12" ht="20.100000000000001" customHeight="1">
      <c r="A8" s="122"/>
      <c r="C8" s="114"/>
      <c r="D8" s="114"/>
      <c r="E8" s="114"/>
      <c r="G8" s="114"/>
      <c r="H8" s="118"/>
      <c r="I8" s="118"/>
      <c r="J8" s="119"/>
    </row>
    <row r="9" spans="1:12" ht="24.95" customHeight="1">
      <c r="A9" s="578" t="s">
        <v>1</v>
      </c>
      <c r="B9" s="578"/>
      <c r="C9" s="501">
        <v>5678948.3199999994</v>
      </c>
      <c r="D9" s="501">
        <v>5789294.5199999996</v>
      </c>
      <c r="E9" s="501">
        <v>50943302.834157363</v>
      </c>
      <c r="F9" s="502">
        <v>109.06429395478368</v>
      </c>
      <c r="G9" s="502">
        <v>118.86740696006849</v>
      </c>
      <c r="H9" s="118"/>
      <c r="I9" s="188"/>
      <c r="J9" s="234"/>
      <c r="K9" s="192"/>
      <c r="L9" s="192"/>
    </row>
    <row r="10" spans="1:12" s="111" customFormat="1" ht="24.95" customHeight="1">
      <c r="A10" s="123" t="s">
        <v>68</v>
      </c>
      <c r="C10" s="503"/>
      <c r="D10" s="503"/>
      <c r="E10" s="503"/>
      <c r="F10" s="503"/>
      <c r="G10" s="503"/>
      <c r="H10" s="118"/>
      <c r="I10" s="188"/>
      <c r="L10" s="192"/>
    </row>
    <row r="11" spans="1:12" s="111" customFormat="1" ht="24.95" customHeight="1">
      <c r="A11" s="124"/>
      <c r="B11" s="126" t="s">
        <v>69</v>
      </c>
      <c r="C11" s="504">
        <v>1121126.98</v>
      </c>
      <c r="D11" s="504">
        <v>1146670.57</v>
      </c>
      <c r="E11" s="504">
        <v>10130308.796399999</v>
      </c>
      <c r="F11" s="505">
        <v>97.072596470516757</v>
      </c>
      <c r="G11" s="505">
        <v>99.945200596229341</v>
      </c>
      <c r="H11" s="118"/>
      <c r="I11" s="188"/>
      <c r="J11" s="233"/>
      <c r="K11" s="192"/>
      <c r="L11" s="192"/>
    </row>
    <row r="12" spans="1:12" ht="24.95" customHeight="1">
      <c r="A12" s="122"/>
      <c r="B12" s="126" t="s">
        <v>70</v>
      </c>
      <c r="C12" s="504">
        <v>288770.07</v>
      </c>
      <c r="D12" s="504">
        <v>295056.15999999997</v>
      </c>
      <c r="E12" s="504">
        <v>2422963.4796000002</v>
      </c>
      <c r="F12" s="505">
        <v>132.69290685885457</v>
      </c>
      <c r="G12" s="505">
        <v>132.99881675926284</v>
      </c>
      <c r="H12" s="118"/>
      <c r="I12" s="188"/>
      <c r="J12" s="233"/>
      <c r="K12" s="192"/>
      <c r="L12" s="192"/>
    </row>
    <row r="13" spans="1:12" s="122" customFormat="1" ht="35.1" customHeight="1">
      <c r="B13" s="127" t="s">
        <v>151</v>
      </c>
      <c r="C13" s="504">
        <v>471817.42</v>
      </c>
      <c r="D13" s="504">
        <v>496236.77</v>
      </c>
      <c r="E13" s="504">
        <v>4521607.2860000003</v>
      </c>
      <c r="F13" s="505">
        <v>123.78261263033878</v>
      </c>
      <c r="G13" s="505">
        <v>130.06610109347832</v>
      </c>
      <c r="H13" s="118"/>
      <c r="I13" s="188"/>
      <c r="J13" s="233"/>
      <c r="K13" s="192"/>
      <c r="L13" s="192"/>
    </row>
    <row r="14" spans="1:12" ht="24.95" customHeight="1">
      <c r="A14" s="122"/>
      <c r="B14" s="126" t="s">
        <v>142</v>
      </c>
      <c r="C14" s="504">
        <v>44337.440000000002</v>
      </c>
      <c r="D14" s="504">
        <v>48328.26</v>
      </c>
      <c r="E14" s="504">
        <v>377436.17540000001</v>
      </c>
      <c r="F14" s="505">
        <v>117.44044961895484</v>
      </c>
      <c r="G14" s="505">
        <v>122.10559189032081</v>
      </c>
      <c r="H14" s="125"/>
      <c r="I14" s="188"/>
      <c r="J14" s="233"/>
      <c r="K14" s="192"/>
      <c r="L14" s="192"/>
    </row>
    <row r="15" spans="1:12" ht="24.95" customHeight="1">
      <c r="A15" s="122"/>
      <c r="B15" s="126" t="s">
        <v>143</v>
      </c>
      <c r="C15" s="504">
        <v>1907616.7</v>
      </c>
      <c r="D15" s="504">
        <v>1931017.18</v>
      </c>
      <c r="E15" s="504">
        <v>17143041.892999999</v>
      </c>
      <c r="F15" s="505">
        <v>104.79039066665962</v>
      </c>
      <c r="G15" s="505">
        <v>121.11930794567083</v>
      </c>
      <c r="H15" s="125"/>
      <c r="I15" s="188"/>
      <c r="J15" s="233"/>
      <c r="K15" s="192"/>
      <c r="L15" s="192"/>
    </row>
    <row r="16" spans="1:12" ht="24.95" customHeight="1">
      <c r="B16" s="126" t="s">
        <v>144</v>
      </c>
      <c r="C16" s="504">
        <v>245891.25</v>
      </c>
      <c r="D16" s="504">
        <v>258679.6</v>
      </c>
      <c r="E16" s="504">
        <v>2191082.6103573642</v>
      </c>
      <c r="F16" s="505">
        <v>132.67525593418543</v>
      </c>
      <c r="G16" s="505">
        <v>142.19978935997349</v>
      </c>
      <c r="I16" s="188"/>
      <c r="J16" s="233"/>
      <c r="K16" s="192"/>
      <c r="L16" s="192"/>
    </row>
    <row r="17" spans="2:12" ht="35.1" customHeight="1">
      <c r="B17" s="127" t="s">
        <v>145</v>
      </c>
      <c r="C17" s="504">
        <v>315853.46999999997</v>
      </c>
      <c r="D17" s="504">
        <v>327100.21999999997</v>
      </c>
      <c r="E17" s="504">
        <v>2556297.3493999997</v>
      </c>
      <c r="F17" s="505">
        <v>136.22747031963166</v>
      </c>
      <c r="G17" s="505">
        <v>119.47951194164908</v>
      </c>
      <c r="I17" s="188"/>
      <c r="J17" s="233"/>
      <c r="K17" s="192"/>
      <c r="L17" s="192"/>
    </row>
    <row r="18" spans="2:12" ht="24.95" customHeight="1">
      <c r="B18" s="126" t="s">
        <v>146</v>
      </c>
      <c r="C18" s="504">
        <v>660812.77</v>
      </c>
      <c r="D18" s="504">
        <v>661307.61</v>
      </c>
      <c r="E18" s="504">
        <v>5872066.6468000012</v>
      </c>
      <c r="F18" s="505">
        <v>117.63700693486456</v>
      </c>
      <c r="G18" s="505">
        <v>160.55109189730558</v>
      </c>
      <c r="I18" s="188"/>
      <c r="J18" s="233"/>
      <c r="K18" s="192"/>
      <c r="L18" s="192"/>
    </row>
    <row r="19" spans="2:12" ht="24.95" customHeight="1">
      <c r="B19" s="126" t="s">
        <v>147</v>
      </c>
      <c r="C19" s="504">
        <v>63257.63</v>
      </c>
      <c r="D19" s="504">
        <v>64861.51</v>
      </c>
      <c r="E19" s="504">
        <v>535940.99559999991</v>
      </c>
      <c r="F19" s="505">
        <v>125.14011372706469</v>
      </c>
      <c r="G19" s="505">
        <v>131.60848197090667</v>
      </c>
      <c r="I19" s="188"/>
      <c r="J19" s="233"/>
      <c r="K19" s="192"/>
      <c r="L19" s="192"/>
    </row>
    <row r="20" spans="2:12" ht="24.95" customHeight="1">
      <c r="B20" s="127" t="s">
        <v>148</v>
      </c>
      <c r="C20" s="504">
        <v>39105.26</v>
      </c>
      <c r="D20" s="504">
        <v>37090.5</v>
      </c>
      <c r="E20" s="504">
        <v>349882.22400000005</v>
      </c>
      <c r="F20" s="505">
        <v>113.02813811127011</v>
      </c>
      <c r="G20" s="505">
        <v>115.47087481205742</v>
      </c>
      <c r="I20" s="188"/>
      <c r="J20" s="233"/>
      <c r="K20" s="192"/>
      <c r="L20" s="192"/>
    </row>
    <row r="21" spans="2:12" ht="24.95" customHeight="1">
      <c r="B21" s="15" t="s">
        <v>149</v>
      </c>
      <c r="C21" s="504">
        <v>408227.26</v>
      </c>
      <c r="D21" s="504">
        <v>404266</v>
      </c>
      <c r="E21" s="504">
        <v>3869464.7432000004</v>
      </c>
      <c r="F21" s="505">
        <v>86.794275072236601</v>
      </c>
      <c r="G21" s="505">
        <v>89.026336878544157</v>
      </c>
      <c r="I21" s="188"/>
      <c r="J21" s="233"/>
      <c r="K21" s="192"/>
      <c r="L21" s="192"/>
    </row>
    <row r="22" spans="2:12" ht="47.25">
      <c r="B22" s="106" t="s">
        <v>226</v>
      </c>
      <c r="C22" s="504">
        <v>112132.07</v>
      </c>
      <c r="D22" s="504">
        <v>118680.14</v>
      </c>
      <c r="E22" s="504">
        <v>973210.63439999998</v>
      </c>
      <c r="F22" s="505">
        <v>164.64172017377533</v>
      </c>
      <c r="G22" s="505">
        <v>172.01418999046015</v>
      </c>
      <c r="I22" s="188"/>
      <c r="J22" s="233"/>
      <c r="K22" s="192"/>
      <c r="L22" s="192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workbookViewId="0">
      <selection activeCell="A2" sqref="A2"/>
    </sheetView>
  </sheetViews>
  <sheetFormatPr defaultColWidth="7" defaultRowHeight="15.75"/>
  <cols>
    <col min="1" max="1" width="1.75" style="113" customWidth="1"/>
    <col min="2" max="2" width="33.625" style="113" customWidth="1"/>
    <col min="3" max="3" width="11.25" style="113" customWidth="1"/>
    <col min="4" max="4" width="11.375" style="113" customWidth="1"/>
    <col min="5" max="5" width="13.75" style="113" bestFit="1" customWidth="1"/>
    <col min="6" max="7" width="12.875" style="113" customWidth="1"/>
    <col min="8" max="8" width="11.75" style="113" customWidth="1"/>
    <col min="9" max="11" width="11.625" style="113" customWidth="1"/>
    <col min="12" max="16384" width="7" style="113"/>
  </cols>
  <sheetData>
    <row r="1" spans="1:15" ht="24.75" customHeight="1">
      <c r="A1" s="579" t="s">
        <v>477</v>
      </c>
      <c r="B1" s="579"/>
      <c r="C1" s="579"/>
      <c r="D1" s="579"/>
      <c r="E1" s="579"/>
      <c r="F1" s="579"/>
      <c r="G1" s="579"/>
      <c r="H1" s="579"/>
    </row>
    <row r="2" spans="1:15" ht="15" customHeight="1"/>
    <row r="3" spans="1:15" ht="15" customHeight="1">
      <c r="F3" s="116" t="s">
        <v>73</v>
      </c>
      <c r="G3" s="116"/>
    </row>
    <row r="4" spans="1:15" ht="20.100000000000001" customHeight="1">
      <c r="A4" s="72"/>
      <c r="B4" s="72"/>
      <c r="C4" s="54" t="s">
        <v>3</v>
      </c>
      <c r="D4" s="54" t="s">
        <v>3</v>
      </c>
      <c r="E4" s="54" t="s">
        <v>11</v>
      </c>
      <c r="F4" s="566" t="s">
        <v>101</v>
      </c>
      <c r="G4" s="566"/>
      <c r="H4" s="566"/>
    </row>
    <row r="5" spans="1:15" ht="20.100000000000001" customHeight="1">
      <c r="A5" s="67"/>
      <c r="B5" s="67"/>
      <c r="C5" s="55" t="s">
        <v>56</v>
      </c>
      <c r="D5" s="55" t="s">
        <v>366</v>
      </c>
      <c r="E5" s="55" t="s">
        <v>366</v>
      </c>
      <c r="F5" s="55" t="s">
        <v>54</v>
      </c>
      <c r="G5" s="55" t="s">
        <v>39</v>
      </c>
      <c r="H5" s="55" t="s">
        <v>376</v>
      </c>
    </row>
    <row r="6" spans="1:15" ht="20.100000000000001" customHeight="1">
      <c r="A6" s="67"/>
      <c r="B6" s="67"/>
      <c r="C6" s="5" t="s">
        <v>329</v>
      </c>
      <c r="D6" s="5" t="s">
        <v>329</v>
      </c>
      <c r="E6" s="5" t="s">
        <v>329</v>
      </c>
      <c r="F6" s="5" t="s">
        <v>329</v>
      </c>
      <c r="G6" s="5" t="s">
        <v>329</v>
      </c>
      <c r="H6" s="5" t="s">
        <v>329</v>
      </c>
      <c r="I6" s="191"/>
      <c r="J6" s="191"/>
      <c r="K6" s="191"/>
    </row>
    <row r="7" spans="1:15" ht="20.100000000000001" customHeight="1">
      <c r="A7" s="67"/>
      <c r="B7" s="67"/>
      <c r="C7" s="114"/>
      <c r="D7" s="114"/>
      <c r="E7" s="114"/>
      <c r="F7" s="118"/>
      <c r="G7" s="118"/>
      <c r="H7" s="119"/>
    </row>
    <row r="8" spans="1:15" s="111" customFormat="1" ht="24.95" customHeight="1">
      <c r="A8" s="578" t="s">
        <v>1</v>
      </c>
      <c r="B8" s="578"/>
      <c r="C8" s="522">
        <v>16984772.714157365</v>
      </c>
      <c r="D8" s="522">
        <v>16762008.870000003</v>
      </c>
      <c r="E8" s="523">
        <v>17196521.25</v>
      </c>
      <c r="F8" s="416">
        <v>128.70966445719878</v>
      </c>
      <c r="G8" s="416">
        <v>117.45364254787104</v>
      </c>
      <c r="H8" s="524">
        <v>111.739075840784</v>
      </c>
      <c r="I8" s="190"/>
      <c r="J8" s="190"/>
      <c r="K8" s="190"/>
      <c r="O8" s="190"/>
    </row>
    <row r="9" spans="1:15" s="111" customFormat="1" ht="24.95" customHeight="1">
      <c r="A9" s="123" t="s">
        <v>68</v>
      </c>
      <c r="B9" s="123"/>
      <c r="C9" s="525"/>
      <c r="D9" s="526"/>
      <c r="E9" s="526"/>
      <c r="F9" s="526"/>
      <c r="G9" s="526"/>
      <c r="H9" s="527"/>
      <c r="J9" s="187"/>
      <c r="K9" s="187"/>
      <c r="O9" s="190"/>
    </row>
    <row r="10" spans="1:15" ht="24.95" customHeight="1">
      <c r="A10" s="124"/>
      <c r="B10" s="126" t="s">
        <v>69</v>
      </c>
      <c r="C10" s="525">
        <v>3444132.3863999997</v>
      </c>
      <c r="D10" s="526">
        <v>3281188.73</v>
      </c>
      <c r="E10" s="528">
        <v>3404987.6799999997</v>
      </c>
      <c r="F10" s="419">
        <v>106.77157219791819</v>
      </c>
      <c r="G10" s="419">
        <v>97.352021555850527</v>
      </c>
      <c r="H10" s="527">
        <v>96.193583255129965</v>
      </c>
      <c r="I10" s="187"/>
      <c r="J10" s="187"/>
      <c r="K10" s="187"/>
      <c r="O10" s="190"/>
    </row>
    <row r="11" spans="1:15" s="122" customFormat="1" ht="24.95" customHeight="1">
      <c r="B11" s="126" t="s">
        <v>70</v>
      </c>
      <c r="C11" s="525">
        <v>771092.77960000001</v>
      </c>
      <c r="D11" s="526">
        <v>781319.32</v>
      </c>
      <c r="E11" s="528">
        <v>870551.37999999989</v>
      </c>
      <c r="F11" s="419">
        <v>142.70484900108818</v>
      </c>
      <c r="G11" s="419">
        <v>124.65702933546285</v>
      </c>
      <c r="H11" s="527">
        <v>132.97416084967688</v>
      </c>
      <c r="I11" s="187"/>
      <c r="J11" s="187"/>
      <c r="K11" s="187"/>
      <c r="O11" s="190"/>
    </row>
    <row r="12" spans="1:15" ht="24.95" customHeight="1">
      <c r="A12" s="122"/>
      <c r="B12" s="127" t="s">
        <v>151</v>
      </c>
      <c r="C12" s="525">
        <v>1525928.936</v>
      </c>
      <c r="D12" s="526">
        <v>1527225.9</v>
      </c>
      <c r="E12" s="528">
        <v>1468452.45</v>
      </c>
      <c r="F12" s="419">
        <v>141.76666266709978</v>
      </c>
      <c r="G12" s="419">
        <v>124.62458622515626</v>
      </c>
      <c r="H12" s="527">
        <v>125.0210567477756</v>
      </c>
      <c r="I12" s="187"/>
      <c r="J12" s="187"/>
      <c r="K12" s="187"/>
      <c r="O12" s="190"/>
    </row>
    <row r="13" spans="1:15" ht="24.95" customHeight="1">
      <c r="A13" s="122"/>
      <c r="B13" s="126" t="s">
        <v>142</v>
      </c>
      <c r="C13" s="525">
        <v>118483.03539999999</v>
      </c>
      <c r="D13" s="526">
        <v>124817.92000000001</v>
      </c>
      <c r="E13" s="528">
        <v>134135.22</v>
      </c>
      <c r="F13" s="419">
        <v>125.60112704678538</v>
      </c>
      <c r="G13" s="419">
        <v>122.21113210987006</v>
      </c>
      <c r="H13" s="527">
        <v>119.08250117320061</v>
      </c>
      <c r="I13" s="187"/>
      <c r="J13" s="187"/>
      <c r="K13" s="187"/>
      <c r="O13" s="190"/>
    </row>
    <row r="14" spans="1:15" ht="24.95" customHeight="1">
      <c r="A14" s="122"/>
      <c r="B14" s="126" t="s">
        <v>143</v>
      </c>
      <c r="C14" s="525">
        <v>5777241.7829999998</v>
      </c>
      <c r="D14" s="526">
        <v>5629568.7000000002</v>
      </c>
      <c r="E14" s="528">
        <v>5736231.4100000001</v>
      </c>
      <c r="F14" s="419">
        <v>130.09267438966609</v>
      </c>
      <c r="G14" s="419">
        <v>123.26008778945096</v>
      </c>
      <c r="H14" s="527">
        <v>111.47505455663692</v>
      </c>
      <c r="I14" s="187"/>
      <c r="J14" s="187"/>
      <c r="K14" s="187"/>
      <c r="O14" s="190"/>
    </row>
    <row r="15" spans="1:15" ht="24.95" customHeight="1">
      <c r="B15" s="126" t="s">
        <v>144</v>
      </c>
      <c r="C15" s="525">
        <v>688587.12035736442</v>
      </c>
      <c r="D15" s="526">
        <v>728904.67999999993</v>
      </c>
      <c r="E15" s="528">
        <v>773590.81</v>
      </c>
      <c r="F15" s="419">
        <v>148.57995608056706</v>
      </c>
      <c r="G15" s="419">
        <v>138.61680373268371</v>
      </c>
      <c r="H15" s="527">
        <v>140.25480590542116</v>
      </c>
      <c r="I15" s="187"/>
      <c r="J15" s="187"/>
      <c r="K15" s="187"/>
      <c r="O15" s="190"/>
    </row>
    <row r="16" spans="1:15" ht="35.1" customHeight="1">
      <c r="B16" s="127" t="s">
        <v>145</v>
      </c>
      <c r="C16" s="525">
        <v>769396.30940000003</v>
      </c>
      <c r="D16" s="526">
        <v>836347.59000000008</v>
      </c>
      <c r="E16" s="528">
        <v>950553.45</v>
      </c>
      <c r="F16" s="419">
        <v>118.24664699834658</v>
      </c>
      <c r="G16" s="419">
        <v>110.61312409090426</v>
      </c>
      <c r="H16" s="527">
        <v>129.72314624959401</v>
      </c>
      <c r="I16" s="187"/>
      <c r="J16" s="187"/>
      <c r="K16" s="187"/>
      <c r="O16" s="190"/>
    </row>
    <row r="17" spans="2:15" ht="24.95" customHeight="1">
      <c r="B17" s="126" t="s">
        <v>146</v>
      </c>
      <c r="C17" s="525">
        <v>1921696.1168</v>
      </c>
      <c r="D17" s="526">
        <v>1968643.0699999998</v>
      </c>
      <c r="E17" s="528">
        <v>1981727.46</v>
      </c>
      <c r="F17" s="419">
        <v>211.83645989419088</v>
      </c>
      <c r="G17" s="419">
        <v>165.21033687535561</v>
      </c>
      <c r="H17" s="527">
        <v>127.1409032993175</v>
      </c>
      <c r="I17" s="187"/>
      <c r="J17" s="187"/>
      <c r="K17" s="187"/>
      <c r="O17" s="190"/>
    </row>
    <row r="18" spans="2:15" ht="24.95" customHeight="1">
      <c r="B18" s="126" t="s">
        <v>147</v>
      </c>
      <c r="C18" s="525">
        <v>169831.74559999999</v>
      </c>
      <c r="D18" s="526">
        <v>175760.3</v>
      </c>
      <c r="E18" s="528">
        <v>190348.95</v>
      </c>
      <c r="F18" s="419">
        <v>149.75328886427366</v>
      </c>
      <c r="G18" s="419">
        <v>122.75559009816099</v>
      </c>
      <c r="H18" s="527">
        <v>126.36267981969903</v>
      </c>
      <c r="I18" s="187"/>
      <c r="J18" s="187"/>
      <c r="K18" s="187"/>
      <c r="O18" s="190"/>
    </row>
    <row r="19" spans="2:15" ht="24.95" customHeight="1">
      <c r="B19" s="127" t="s">
        <v>148</v>
      </c>
      <c r="C19" s="525">
        <v>119437.33399999999</v>
      </c>
      <c r="D19" s="526">
        <v>114901.97</v>
      </c>
      <c r="E19" s="528">
        <v>115542.92000000001</v>
      </c>
      <c r="F19" s="419">
        <v>121.4053141422458</v>
      </c>
      <c r="G19" s="419">
        <v>111.11946346369579</v>
      </c>
      <c r="H19" s="527">
        <v>114.14832426314744</v>
      </c>
      <c r="I19" s="187"/>
      <c r="J19" s="187"/>
      <c r="K19" s="187"/>
      <c r="O19" s="190"/>
    </row>
    <row r="20" spans="2:15" ht="24.95" customHeight="1">
      <c r="B20" s="15" t="s">
        <v>149</v>
      </c>
      <c r="C20" s="525">
        <v>1387667.7132000001</v>
      </c>
      <c r="D20" s="526">
        <v>1256507.0499999998</v>
      </c>
      <c r="E20" s="528">
        <v>1225289.98</v>
      </c>
      <c r="F20" s="419">
        <v>98.236553943763084</v>
      </c>
      <c r="G20" s="419">
        <v>85.573404106851996</v>
      </c>
      <c r="H20" s="527">
        <v>83.608380520061075</v>
      </c>
      <c r="I20" s="187"/>
      <c r="J20" s="187"/>
      <c r="K20" s="187"/>
      <c r="O20" s="190"/>
    </row>
    <row r="21" spans="2:15" ht="35.1" customHeight="1">
      <c r="B21" s="106" t="s">
        <v>150</v>
      </c>
      <c r="C21" s="525">
        <v>291277.45439999999</v>
      </c>
      <c r="D21" s="526">
        <v>336823.63999999996</v>
      </c>
      <c r="E21" s="528">
        <v>345109.54000000004</v>
      </c>
      <c r="F21" s="419">
        <v>168.42548229042151</v>
      </c>
      <c r="G21" s="419">
        <v>176.64955398069242</v>
      </c>
      <c r="H21" s="527">
        <v>170.71222177669759</v>
      </c>
      <c r="I21" s="187"/>
      <c r="J21" s="187"/>
      <c r="K21" s="187"/>
      <c r="O21" s="190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F4:H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6"/>
  <sheetViews>
    <sheetView topLeftCell="A7" workbookViewId="0">
      <selection activeCell="K13" sqref="K13"/>
    </sheetView>
  </sheetViews>
  <sheetFormatPr defaultColWidth="8.25" defaultRowHeight="15.75"/>
  <cols>
    <col min="1" max="1" width="27.875" style="24" bestFit="1" customWidth="1"/>
    <col min="2" max="2" width="11.25" style="24" customWidth="1"/>
    <col min="3" max="3" width="9.125" style="24" customWidth="1"/>
    <col min="4" max="4" width="10.375" style="24" customWidth="1"/>
    <col min="5" max="7" width="12.625" style="24" customWidth="1"/>
    <col min="8" max="8" width="8.25" style="24"/>
    <col min="9" max="9" width="12.625" style="24" customWidth="1"/>
    <col min="10" max="10" width="4.875" style="24" customWidth="1"/>
    <col min="11" max="11" width="5.625" style="24" customWidth="1"/>
    <col min="12" max="12" width="4.875" style="24" customWidth="1"/>
    <col min="13" max="13" width="11.375" style="24" bestFit="1" customWidth="1"/>
    <col min="14" max="14" width="10.875" style="24" customWidth="1"/>
    <col min="15" max="15" width="8.875" style="24" bestFit="1" customWidth="1"/>
    <col min="16" max="16384" width="8.25" style="24"/>
  </cols>
  <sheetData>
    <row r="1" spans="1:15" ht="20.100000000000001" customHeight="1">
      <c r="A1" s="561" t="s">
        <v>478</v>
      </c>
      <c r="B1" s="561"/>
      <c r="C1" s="561"/>
      <c r="D1" s="561"/>
      <c r="E1" s="561"/>
      <c r="F1" s="561"/>
      <c r="G1" s="561"/>
    </row>
    <row r="2" spans="1:15" ht="20.100000000000001" customHeight="1">
      <c r="A2" s="561" t="s">
        <v>381</v>
      </c>
      <c r="B2" s="561"/>
      <c r="C2" s="561"/>
      <c r="D2" s="561"/>
      <c r="E2" s="561"/>
      <c r="F2" s="561"/>
      <c r="G2" s="561"/>
    </row>
    <row r="3" spans="1:15" ht="15" customHeight="1">
      <c r="A3" s="23"/>
      <c r="B3" s="23"/>
    </row>
    <row r="4" spans="1:15" ht="15" customHeight="1">
      <c r="A4" s="143"/>
      <c r="G4" s="116" t="s">
        <v>73</v>
      </c>
    </row>
    <row r="5" spans="1:15" s="113" customFormat="1" ht="18" customHeight="1">
      <c r="B5" s="117" t="s">
        <v>3</v>
      </c>
      <c r="C5" s="117" t="s">
        <v>11</v>
      </c>
      <c r="D5" s="117" t="s">
        <v>11</v>
      </c>
      <c r="E5" s="73" t="s">
        <v>380</v>
      </c>
      <c r="F5" s="73" t="s">
        <v>380</v>
      </c>
      <c r="G5" s="73" t="s">
        <v>369</v>
      </c>
      <c r="H5" s="118"/>
      <c r="I5" s="119"/>
    </row>
    <row r="6" spans="1:15" s="113" customFormat="1" ht="18" customHeight="1">
      <c r="B6" s="120" t="s">
        <v>371</v>
      </c>
      <c r="C6" s="120" t="s">
        <v>375</v>
      </c>
      <c r="D6" s="120" t="s">
        <v>367</v>
      </c>
      <c r="E6" s="74" t="s">
        <v>329</v>
      </c>
      <c r="F6" s="74" t="s">
        <v>329</v>
      </c>
      <c r="G6" s="74" t="s">
        <v>329</v>
      </c>
      <c r="H6" s="118"/>
      <c r="I6" s="119"/>
    </row>
    <row r="7" spans="1:15" s="113" customFormat="1" ht="18" customHeight="1">
      <c r="B7" s="120" t="s">
        <v>13</v>
      </c>
      <c r="C7" s="120" t="s">
        <v>13</v>
      </c>
      <c r="D7" s="120" t="s">
        <v>102</v>
      </c>
      <c r="E7" s="74" t="s">
        <v>183</v>
      </c>
      <c r="F7" s="74" t="s">
        <v>5</v>
      </c>
      <c r="G7" s="74" t="s">
        <v>5</v>
      </c>
      <c r="H7" s="118"/>
      <c r="I7" s="119"/>
    </row>
    <row r="8" spans="1:15" s="113" customFormat="1" ht="18" customHeight="1">
      <c r="B8" s="121">
        <v>2023</v>
      </c>
      <c r="C8" s="121">
        <v>2023</v>
      </c>
      <c r="D8" s="121">
        <v>2023</v>
      </c>
      <c r="E8" s="96" t="s">
        <v>184</v>
      </c>
      <c r="F8" s="96" t="s">
        <v>59</v>
      </c>
      <c r="G8" s="96" t="s">
        <v>59</v>
      </c>
      <c r="H8" s="118"/>
      <c r="I8" s="119"/>
    </row>
    <row r="9" spans="1:15" ht="19.899999999999999" customHeight="1">
      <c r="A9" s="113"/>
      <c r="B9" s="113"/>
      <c r="I9" s="118"/>
      <c r="J9" s="119"/>
      <c r="M9" s="580"/>
      <c r="N9" s="580"/>
    </row>
    <row r="10" spans="1:15" ht="24.95" customHeight="1">
      <c r="A10" s="19" t="s">
        <v>1</v>
      </c>
      <c r="B10" s="306">
        <v>531295.24300695001</v>
      </c>
      <c r="C10" s="306">
        <v>551371.60042274371</v>
      </c>
      <c r="D10" s="306">
        <v>4420987.0754010631</v>
      </c>
      <c r="E10" s="290">
        <v>103.77875723151</v>
      </c>
      <c r="F10" s="290">
        <v>121.19701169634344</v>
      </c>
      <c r="G10" s="290">
        <v>117.69176933318678</v>
      </c>
      <c r="I10" s="251"/>
      <c r="J10" s="195"/>
      <c r="K10" s="195"/>
      <c r="L10" s="195"/>
      <c r="M10" s="193"/>
      <c r="N10" s="194"/>
      <c r="O10" s="194"/>
    </row>
    <row r="11" spans="1:15" ht="24.95" customHeight="1">
      <c r="A11" s="298" t="s">
        <v>231</v>
      </c>
      <c r="B11" s="306"/>
      <c r="C11" s="306"/>
      <c r="D11" s="306"/>
      <c r="E11" s="290"/>
      <c r="F11" s="290"/>
      <c r="G11" s="290"/>
      <c r="I11" s="251"/>
      <c r="J11" s="195"/>
      <c r="K11" s="195"/>
      <c r="L11" s="195"/>
      <c r="M11" s="193"/>
      <c r="N11" s="194"/>
      <c r="O11" s="194"/>
    </row>
    <row r="12" spans="1:15" ht="24.95" customHeight="1">
      <c r="A12" s="299" t="s">
        <v>232</v>
      </c>
      <c r="B12" s="306">
        <v>87351.250488989172</v>
      </c>
      <c r="C12" s="306">
        <v>88724.194258714328</v>
      </c>
      <c r="D12" s="306">
        <v>791325.91202718485</v>
      </c>
      <c r="E12" s="290">
        <v>101.5717505611419</v>
      </c>
      <c r="F12" s="290">
        <v>103.44685396134723</v>
      </c>
      <c r="G12" s="290">
        <v>122.45097951342656</v>
      </c>
      <c r="I12" s="251"/>
      <c r="J12" s="195"/>
      <c r="K12" s="195"/>
      <c r="L12" s="195"/>
      <c r="M12" s="194"/>
      <c r="N12" s="194"/>
      <c r="O12" s="194"/>
    </row>
    <row r="13" spans="1:15" ht="24.95" customHeight="1">
      <c r="A13" s="288" t="s">
        <v>42</v>
      </c>
      <c r="B13" s="307" t="s">
        <v>168</v>
      </c>
      <c r="C13" s="307" t="s">
        <v>168</v>
      </c>
      <c r="D13" s="307" t="s">
        <v>168</v>
      </c>
      <c r="E13" s="305" t="s">
        <v>168</v>
      </c>
      <c r="F13" s="305" t="s">
        <v>168</v>
      </c>
      <c r="G13" s="305" t="s">
        <v>168</v>
      </c>
      <c r="I13" s="251"/>
      <c r="J13" s="193"/>
      <c r="K13" s="193"/>
      <c r="L13" s="193"/>
      <c r="M13" s="193"/>
      <c r="N13" s="194"/>
      <c r="O13" s="194"/>
    </row>
    <row r="14" spans="1:15" ht="24.95" customHeight="1">
      <c r="A14" s="288" t="s">
        <v>229</v>
      </c>
      <c r="B14" s="307" t="s">
        <v>168</v>
      </c>
      <c r="C14" s="307" t="s">
        <v>168</v>
      </c>
      <c r="D14" s="307" t="s">
        <v>168</v>
      </c>
      <c r="E14" s="305" t="s">
        <v>168</v>
      </c>
      <c r="F14" s="305" t="s">
        <v>168</v>
      </c>
      <c r="G14" s="305" t="s">
        <v>168</v>
      </c>
      <c r="I14" s="251"/>
      <c r="J14" s="196"/>
      <c r="K14" s="196"/>
      <c r="L14" s="196"/>
      <c r="M14" s="193"/>
      <c r="N14" s="194"/>
      <c r="O14" s="194"/>
    </row>
    <row r="15" spans="1:15" ht="24.95" customHeight="1">
      <c r="A15" s="288" t="s">
        <v>43</v>
      </c>
      <c r="B15" s="307">
        <v>87200.016384477785</v>
      </c>
      <c r="C15" s="307">
        <v>88601.467782903346</v>
      </c>
      <c r="D15" s="307">
        <v>789929.27197820973</v>
      </c>
      <c r="E15" s="305">
        <v>101.60716873291211</v>
      </c>
      <c r="F15" s="305">
        <v>103.52102082526076</v>
      </c>
      <c r="G15" s="305">
        <v>122.45691905068379</v>
      </c>
      <c r="I15" s="251"/>
      <c r="J15" s="193"/>
      <c r="K15" s="193"/>
      <c r="L15" s="193"/>
      <c r="M15" s="193"/>
      <c r="N15" s="194"/>
      <c r="O15" s="194"/>
    </row>
    <row r="16" spans="1:15" ht="24.95" customHeight="1">
      <c r="A16" s="288" t="s">
        <v>230</v>
      </c>
      <c r="B16" s="307">
        <v>151.23410451138426</v>
      </c>
      <c r="C16" s="307">
        <v>122.72647581098835</v>
      </c>
      <c r="D16" s="307">
        <v>1396.6400489750927</v>
      </c>
      <c r="E16" s="305">
        <v>81.150000000000006</v>
      </c>
      <c r="F16" s="305">
        <v>68.181375450549083</v>
      </c>
      <c r="G16" s="305">
        <v>119.18147636877211</v>
      </c>
      <c r="I16" s="251"/>
      <c r="J16" s="196"/>
      <c r="K16" s="196"/>
      <c r="L16" s="196"/>
      <c r="M16" s="193"/>
      <c r="N16" s="194"/>
      <c r="O16" s="194"/>
    </row>
    <row r="17" spans="1:15" ht="24.95" customHeight="1">
      <c r="A17" s="288" t="s">
        <v>83</v>
      </c>
      <c r="B17" s="306" t="s">
        <v>168</v>
      </c>
      <c r="C17" s="306" t="s">
        <v>168</v>
      </c>
      <c r="D17" s="306" t="s">
        <v>168</v>
      </c>
      <c r="E17" s="304" t="s">
        <v>168</v>
      </c>
      <c r="F17" s="304" t="s">
        <v>168</v>
      </c>
      <c r="G17" s="304" t="s">
        <v>168</v>
      </c>
      <c r="I17" s="251"/>
      <c r="J17" s="195"/>
      <c r="K17" s="195"/>
      <c r="L17" s="195"/>
      <c r="M17" s="194"/>
      <c r="N17" s="194"/>
      <c r="O17" s="194"/>
    </row>
    <row r="18" spans="1:15" ht="24.95" customHeight="1">
      <c r="A18" s="299" t="s">
        <v>233</v>
      </c>
      <c r="B18" s="306">
        <v>412222.79440070991</v>
      </c>
      <c r="C18" s="306">
        <v>429754.27739776118</v>
      </c>
      <c r="D18" s="306">
        <v>3375581.0961002829</v>
      </c>
      <c r="E18" s="304">
        <v>104.25291450040713</v>
      </c>
      <c r="F18" s="304">
        <v>125.73360031728765</v>
      </c>
      <c r="G18" s="304">
        <v>117.1328526443418</v>
      </c>
      <c r="I18" s="251"/>
      <c r="J18" s="193"/>
      <c r="K18" s="193"/>
      <c r="L18" s="193"/>
      <c r="M18" s="194"/>
      <c r="N18" s="194"/>
      <c r="O18" s="194"/>
    </row>
    <row r="19" spans="1:15" ht="24.95" customHeight="1">
      <c r="A19" s="288" t="s">
        <v>42</v>
      </c>
      <c r="B19" s="307" t="s">
        <v>168</v>
      </c>
      <c r="C19" s="307" t="s">
        <v>168</v>
      </c>
      <c r="D19" s="307" t="s">
        <v>168</v>
      </c>
      <c r="E19" s="305" t="s">
        <v>168</v>
      </c>
      <c r="F19" s="305" t="s">
        <v>168</v>
      </c>
      <c r="G19" s="305" t="s">
        <v>168</v>
      </c>
      <c r="I19" s="251"/>
      <c r="J19" s="196"/>
      <c r="K19" s="196"/>
      <c r="L19" s="196"/>
      <c r="N19" s="194"/>
      <c r="O19" s="194"/>
    </row>
    <row r="20" spans="1:15" ht="24.95" customHeight="1">
      <c r="A20" s="288" t="s">
        <v>229</v>
      </c>
      <c r="B20" s="307" t="s">
        <v>168</v>
      </c>
      <c r="C20" s="307" t="s">
        <v>168</v>
      </c>
      <c r="D20" s="307" t="s">
        <v>168</v>
      </c>
      <c r="E20" s="305" t="s">
        <v>168</v>
      </c>
      <c r="F20" s="305" t="s">
        <v>168</v>
      </c>
      <c r="G20" s="305" t="s">
        <v>168</v>
      </c>
      <c r="I20" s="251"/>
      <c r="J20" s="193"/>
      <c r="K20" s="193"/>
      <c r="L20" s="193"/>
      <c r="M20" s="194"/>
      <c r="N20" s="194"/>
      <c r="O20" s="194"/>
    </row>
    <row r="21" spans="1:15" ht="24.95" customHeight="1">
      <c r="A21" s="288" t="s">
        <v>43</v>
      </c>
      <c r="B21" s="307">
        <v>269353.4262631482</v>
      </c>
      <c r="C21" s="307">
        <v>282573.45101341238</v>
      </c>
      <c r="D21" s="307">
        <v>2215420.6590349404</v>
      </c>
      <c r="E21" s="305">
        <v>104.90805887776187</v>
      </c>
      <c r="F21" s="305">
        <v>125.67186998873578</v>
      </c>
      <c r="G21" s="305">
        <v>110.25037171257138</v>
      </c>
      <c r="I21" s="251"/>
      <c r="J21" s="196"/>
      <c r="K21" s="196"/>
      <c r="L21" s="196"/>
      <c r="N21" s="194"/>
      <c r="O21" s="194"/>
    </row>
    <row r="22" spans="1:15" ht="24.95" customHeight="1">
      <c r="A22" s="288" t="s">
        <v>230</v>
      </c>
      <c r="B22" s="306">
        <v>142869.36813756172</v>
      </c>
      <c r="C22" s="306">
        <v>147180.82638434879</v>
      </c>
      <c r="D22" s="306">
        <v>1160160.4370653427</v>
      </c>
      <c r="E22" s="304">
        <v>103.01776252179948</v>
      </c>
      <c r="F22" s="304">
        <v>125.85228693164031</v>
      </c>
      <c r="G22" s="304">
        <v>132.98573191252333</v>
      </c>
      <c r="I22" s="251"/>
      <c r="J22" s="195"/>
      <c r="K22" s="195"/>
      <c r="L22" s="195"/>
      <c r="M22" s="194"/>
      <c r="N22" s="194"/>
      <c r="O22" s="194"/>
    </row>
    <row r="23" spans="1:15" ht="24.95" customHeight="1">
      <c r="A23" s="288" t="s">
        <v>83</v>
      </c>
      <c r="B23" s="307" t="s">
        <v>168</v>
      </c>
      <c r="C23" s="307" t="s">
        <v>168</v>
      </c>
      <c r="D23" s="307" t="s">
        <v>168</v>
      </c>
      <c r="E23" s="305" t="s">
        <v>168</v>
      </c>
      <c r="F23" s="305" t="s">
        <v>168</v>
      </c>
      <c r="G23" s="305" t="s">
        <v>168</v>
      </c>
    </row>
    <row r="24" spans="1:15" s="23" customFormat="1" ht="24.95" customHeight="1">
      <c r="A24" s="299" t="s">
        <v>234</v>
      </c>
      <c r="B24" s="306">
        <v>31721.198117250853</v>
      </c>
      <c r="C24" s="306">
        <v>32893.128766268172</v>
      </c>
      <c r="D24" s="306">
        <v>254080.06727359572</v>
      </c>
      <c r="E24" s="304">
        <v>103.69447157918033</v>
      </c>
      <c r="F24" s="304">
        <v>120.16676627711411</v>
      </c>
      <c r="G24" s="304">
        <v>111.27622245468955</v>
      </c>
    </row>
    <row r="25" spans="1:15" ht="24.95" customHeight="1">
      <c r="A25" s="288"/>
      <c r="B25" s="288"/>
      <c r="C25" s="289"/>
      <c r="D25" s="289"/>
      <c r="E25" s="291"/>
      <c r="F25" s="291"/>
      <c r="G25" s="291"/>
    </row>
    <row r="26" spans="1:15" ht="24.95" customHeight="1">
      <c r="A26" s="288"/>
      <c r="B26" s="288"/>
      <c r="C26" s="289"/>
      <c r="D26" s="289"/>
      <c r="E26" s="291"/>
      <c r="F26" s="291"/>
      <c r="G26" s="291"/>
    </row>
    <row r="27" spans="1:15" ht="20.100000000000001" customHeight="1">
      <c r="A27" s="288"/>
      <c r="B27" s="288"/>
      <c r="C27" s="289"/>
      <c r="D27" s="289"/>
      <c r="E27" s="291"/>
      <c r="F27" s="291"/>
      <c r="G27" s="291"/>
    </row>
    <row r="28" spans="1:15" ht="20.100000000000001" customHeight="1">
      <c r="A28" s="288"/>
      <c r="B28" s="288"/>
      <c r="C28" s="289"/>
      <c r="D28" s="289"/>
      <c r="E28" s="291"/>
      <c r="F28" s="291"/>
      <c r="G28" s="291"/>
    </row>
    <row r="29" spans="1:15" ht="20.100000000000001" customHeight="1">
      <c r="A29" s="288"/>
      <c r="B29" s="288"/>
      <c r="C29" s="289"/>
      <c r="D29" s="289"/>
      <c r="E29" s="291"/>
      <c r="F29" s="291"/>
      <c r="G29" s="291"/>
    </row>
    <row r="30" spans="1:15" s="23" customFormat="1" ht="20.100000000000001" customHeight="1">
      <c r="A30" s="158"/>
      <c r="B30" s="158"/>
      <c r="C30" s="292"/>
      <c r="D30" s="292"/>
      <c r="E30" s="293"/>
      <c r="F30" s="293"/>
      <c r="G30" s="293"/>
    </row>
    <row r="31" spans="1:15" ht="20.100000000000001" customHeight="1">
      <c r="A31" s="288"/>
      <c r="B31" s="288"/>
      <c r="C31" s="289"/>
      <c r="D31" s="289"/>
      <c r="E31" s="291"/>
      <c r="F31" s="291"/>
      <c r="G31" s="291"/>
    </row>
    <row r="32" spans="1:15" ht="20.100000000000001" customHeight="1">
      <c r="A32" s="288"/>
      <c r="B32" s="288"/>
      <c r="C32" s="289"/>
      <c r="D32" s="289"/>
      <c r="E32" s="291"/>
      <c r="F32" s="291"/>
      <c r="G32" s="291"/>
    </row>
    <row r="33" spans="1:7" ht="20.100000000000001" customHeight="1">
      <c r="A33" s="288"/>
      <c r="B33" s="288"/>
      <c r="C33" s="289"/>
      <c r="D33" s="289"/>
      <c r="E33" s="291"/>
      <c r="F33" s="291"/>
      <c r="G33" s="291"/>
    </row>
    <row r="34" spans="1:7" ht="20.100000000000001" customHeight="1">
      <c r="A34" s="288"/>
      <c r="B34" s="288"/>
      <c r="C34" s="289"/>
      <c r="D34" s="289"/>
      <c r="E34" s="291"/>
      <c r="F34" s="291"/>
      <c r="G34" s="291"/>
    </row>
    <row r="35" spans="1:7" ht="20.100000000000001" customHeight="1">
      <c r="A35" s="288"/>
      <c r="B35" s="288"/>
      <c r="C35" s="289"/>
      <c r="D35" s="289"/>
      <c r="E35" s="291"/>
      <c r="F35" s="291"/>
      <c r="G35" s="291"/>
    </row>
    <row r="36" spans="1:7" ht="20.100000000000001" customHeight="1"/>
  </sheetData>
  <mergeCells count="3">
    <mergeCell ref="A1:G1"/>
    <mergeCell ref="A2:G2"/>
    <mergeCell ref="M9:N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4"/>
  <sheetViews>
    <sheetView workbookViewId="0">
      <selection activeCell="A2" sqref="A2:G2"/>
    </sheetView>
  </sheetViews>
  <sheetFormatPr defaultColWidth="8.25" defaultRowHeight="15.75"/>
  <cols>
    <col min="1" max="1" width="27.875" style="24" bestFit="1" customWidth="1"/>
    <col min="2" max="2" width="12" style="24" customWidth="1"/>
    <col min="3" max="3" width="11.625" style="24" bestFit="1" customWidth="1"/>
    <col min="4" max="4" width="12.25" style="24" customWidth="1"/>
    <col min="5" max="5" width="12.875" style="24" customWidth="1"/>
    <col min="6" max="7" width="11.5" style="24" customWidth="1"/>
    <col min="8" max="8" width="8.875" style="24" bestFit="1" customWidth="1"/>
    <col min="9" max="16384" width="8.25" style="24"/>
  </cols>
  <sheetData>
    <row r="1" spans="1:8" ht="20.100000000000001" customHeight="1">
      <c r="A1" s="561" t="s">
        <v>382</v>
      </c>
      <c r="B1" s="561"/>
      <c r="C1" s="561"/>
      <c r="D1" s="561"/>
      <c r="E1" s="561"/>
      <c r="F1" s="561"/>
      <c r="G1" s="561"/>
    </row>
    <row r="2" spans="1:8" ht="20.100000000000001" customHeight="1">
      <c r="A2" s="561" t="s">
        <v>357</v>
      </c>
      <c r="B2" s="561"/>
      <c r="C2" s="561"/>
      <c r="D2" s="561"/>
      <c r="E2" s="561"/>
      <c r="F2" s="561"/>
      <c r="G2" s="561"/>
    </row>
    <row r="3" spans="1:8" ht="15" customHeight="1">
      <c r="A3" s="23"/>
    </row>
    <row r="4" spans="1:8" ht="15" customHeight="1">
      <c r="A4" s="143"/>
      <c r="E4" s="116" t="s">
        <v>73</v>
      </c>
    </row>
    <row r="5" spans="1:8" s="1" customFormat="1" ht="20.100000000000001" customHeight="1">
      <c r="A5" s="72"/>
      <c r="B5" s="54" t="s">
        <v>3</v>
      </c>
      <c r="C5" s="54" t="s">
        <v>3</v>
      </c>
      <c r="D5" s="54" t="s">
        <v>11</v>
      </c>
      <c r="E5" s="566" t="s">
        <v>101</v>
      </c>
      <c r="F5" s="566"/>
      <c r="G5" s="566"/>
    </row>
    <row r="6" spans="1:8" s="1" customFormat="1" ht="20.100000000000001" customHeight="1">
      <c r="A6" s="67"/>
      <c r="B6" s="55" t="s">
        <v>56</v>
      </c>
      <c r="C6" s="55" t="s">
        <v>366</v>
      </c>
      <c r="D6" s="55" t="s">
        <v>366</v>
      </c>
      <c r="E6" s="55" t="s">
        <v>54</v>
      </c>
      <c r="F6" s="55" t="s">
        <v>39</v>
      </c>
      <c r="G6" s="55" t="s">
        <v>376</v>
      </c>
    </row>
    <row r="7" spans="1:8" s="1" customFormat="1" ht="20.100000000000001" customHeight="1">
      <c r="A7" s="67"/>
      <c r="B7" s="5" t="s">
        <v>329</v>
      </c>
      <c r="C7" s="5" t="s">
        <v>329</v>
      </c>
      <c r="D7" s="5" t="s">
        <v>329</v>
      </c>
      <c r="E7" s="5" t="s">
        <v>329</v>
      </c>
      <c r="F7" s="5" t="s">
        <v>329</v>
      </c>
      <c r="G7" s="5" t="s">
        <v>329</v>
      </c>
    </row>
    <row r="8" spans="1:8" ht="24.95" customHeight="1">
      <c r="A8" s="19" t="s">
        <v>1</v>
      </c>
      <c r="B8" s="294">
        <v>1356043.4065802377</v>
      </c>
      <c r="C8" s="294">
        <v>1467388.7515192323</v>
      </c>
      <c r="D8" s="294">
        <v>1597554.9088549078</v>
      </c>
      <c r="E8" s="296">
        <v>118.59578398314083</v>
      </c>
      <c r="F8" s="296">
        <v>115.01733374194812</v>
      </c>
      <c r="G8" s="296">
        <v>119.4703753943449</v>
      </c>
      <c r="H8" s="193"/>
    </row>
    <row r="9" spans="1:8" ht="24.95" customHeight="1">
      <c r="A9" s="298" t="s">
        <v>231</v>
      </c>
      <c r="B9" s="294"/>
      <c r="C9" s="294"/>
      <c r="D9" s="294"/>
      <c r="E9" s="294"/>
      <c r="F9" s="294"/>
      <c r="G9" s="294"/>
      <c r="H9" s="193"/>
    </row>
    <row r="10" spans="1:8" ht="24.95" customHeight="1">
      <c r="A10" s="299" t="s">
        <v>232</v>
      </c>
      <c r="B10" s="294">
        <v>259225.01546396594</v>
      </c>
      <c r="C10" s="294">
        <v>268878.40996312868</v>
      </c>
      <c r="D10" s="294">
        <v>263222.48660009017</v>
      </c>
      <c r="E10" s="296">
        <v>175.15638088050289</v>
      </c>
      <c r="F10" s="296">
        <v>110.38308756028808</v>
      </c>
      <c r="G10" s="296">
        <v>103.3638511808999</v>
      </c>
      <c r="H10" s="193"/>
    </row>
    <row r="11" spans="1:8" ht="24.95" customHeight="1">
      <c r="A11" s="288" t="s">
        <v>42</v>
      </c>
      <c r="B11" s="294">
        <v>0</v>
      </c>
      <c r="C11" s="294">
        <v>0</v>
      </c>
      <c r="D11" s="294">
        <v>0</v>
      </c>
      <c r="E11" s="294">
        <v>0</v>
      </c>
      <c r="F11" s="294">
        <v>0</v>
      </c>
      <c r="G11" s="294">
        <v>0</v>
      </c>
      <c r="H11" s="193"/>
    </row>
    <row r="12" spans="1:8" ht="24.95" customHeight="1">
      <c r="A12" s="288" t="s">
        <v>229</v>
      </c>
      <c r="B12" s="294">
        <v>0</v>
      </c>
      <c r="C12" s="294">
        <v>0</v>
      </c>
      <c r="D12" s="294">
        <v>0</v>
      </c>
      <c r="E12" s="294">
        <v>0</v>
      </c>
      <c r="F12" s="294">
        <v>0</v>
      </c>
      <c r="G12" s="294">
        <v>0</v>
      </c>
      <c r="H12" s="193"/>
    </row>
    <row r="13" spans="1:8" ht="24.95" customHeight="1">
      <c r="A13" s="288" t="s">
        <v>43</v>
      </c>
      <c r="B13" s="295">
        <v>258737.76346218161</v>
      </c>
      <c r="C13" s="295">
        <v>268396.70693670691</v>
      </c>
      <c r="D13" s="295">
        <v>262794.80157932115</v>
      </c>
      <c r="E13" s="297">
        <v>175.00211937567764</v>
      </c>
      <c r="F13" s="297">
        <v>110.39784718953284</v>
      </c>
      <c r="G13" s="297">
        <v>103.42130243892213</v>
      </c>
      <c r="H13" s="193"/>
    </row>
    <row r="14" spans="1:8" ht="24.95" customHeight="1">
      <c r="A14" s="288" t="s">
        <v>230</v>
      </c>
      <c r="B14" s="295">
        <v>487.25200178430708</v>
      </c>
      <c r="C14" s="295">
        <v>481.70302642179365</v>
      </c>
      <c r="D14" s="295">
        <v>427.6850207689921</v>
      </c>
      <c r="E14" s="297">
        <v>329.29107372055626</v>
      </c>
      <c r="F14" s="297">
        <v>102.73043856297582</v>
      </c>
      <c r="G14" s="297">
        <v>77.060364102521106</v>
      </c>
      <c r="H14" s="193"/>
    </row>
    <row r="15" spans="1:8" ht="24.95" customHeight="1">
      <c r="A15" s="288" t="s">
        <v>83</v>
      </c>
      <c r="B15" s="294">
        <v>0</v>
      </c>
      <c r="C15" s="294">
        <v>0</v>
      </c>
      <c r="D15" s="294">
        <v>0</v>
      </c>
      <c r="E15" s="294">
        <v>0</v>
      </c>
      <c r="F15" s="294">
        <v>0</v>
      </c>
      <c r="G15" s="294">
        <v>0</v>
      </c>
      <c r="H15" s="193"/>
    </row>
    <row r="16" spans="1:8" ht="24.95" customHeight="1">
      <c r="A16" s="299" t="s">
        <v>233</v>
      </c>
      <c r="B16" s="294">
        <v>1017395.3011162716</v>
      </c>
      <c r="C16" s="294">
        <v>1119477.2822363186</v>
      </c>
      <c r="D16" s="294">
        <v>1238708.5127476924</v>
      </c>
      <c r="E16" s="296">
        <v>109.60119417766893</v>
      </c>
      <c r="F16" s="296">
        <v>117.50806780752175</v>
      </c>
      <c r="G16" s="296">
        <v>123.76091940050254</v>
      </c>
      <c r="H16" s="193"/>
    </row>
    <row r="17" spans="1:8" ht="24.95" customHeight="1">
      <c r="A17" s="288" t="s">
        <v>42</v>
      </c>
      <c r="B17" s="294">
        <v>0</v>
      </c>
      <c r="C17" s="294">
        <v>0</v>
      </c>
      <c r="D17" s="294">
        <v>0</v>
      </c>
      <c r="E17" s="294">
        <v>0</v>
      </c>
      <c r="F17" s="294">
        <v>0</v>
      </c>
      <c r="G17" s="294">
        <v>0</v>
      </c>
      <c r="H17" s="193"/>
    </row>
    <row r="18" spans="1:8" ht="24.95" customHeight="1">
      <c r="A18" s="288" t="s">
        <v>229</v>
      </c>
      <c r="B18" s="294">
        <v>0</v>
      </c>
      <c r="C18" s="294">
        <v>0</v>
      </c>
      <c r="D18" s="294">
        <v>0</v>
      </c>
      <c r="E18" s="294">
        <v>0</v>
      </c>
      <c r="F18" s="294">
        <v>0</v>
      </c>
      <c r="G18" s="294">
        <v>0</v>
      </c>
      <c r="H18" s="193"/>
    </row>
    <row r="19" spans="1:8" ht="24.95" customHeight="1">
      <c r="A19" s="288" t="s">
        <v>43</v>
      </c>
      <c r="B19" s="295">
        <v>678758.3409086006</v>
      </c>
      <c r="C19" s="295">
        <v>728865.44125900092</v>
      </c>
      <c r="D19" s="295">
        <v>807796.87686733855</v>
      </c>
      <c r="E19" s="297">
        <v>102.84233180308864</v>
      </c>
      <c r="F19" s="297">
        <v>109.67849454245759</v>
      </c>
      <c r="G19" s="297">
        <v>117.94397263924888</v>
      </c>
      <c r="H19" s="193"/>
    </row>
    <row r="20" spans="1:8" ht="24.95" customHeight="1">
      <c r="A20" s="288" t="s">
        <v>230</v>
      </c>
      <c r="B20" s="295">
        <v>338636.96020767116</v>
      </c>
      <c r="C20" s="295">
        <v>390611.84097731754</v>
      </c>
      <c r="D20" s="295">
        <v>430911.6358803538</v>
      </c>
      <c r="E20" s="297">
        <v>126.22929580264481</v>
      </c>
      <c r="F20" s="297">
        <v>135.56606381647285</v>
      </c>
      <c r="G20" s="297">
        <v>136.36899887551741</v>
      </c>
      <c r="H20" s="193"/>
    </row>
    <row r="21" spans="1:8" ht="24.95" customHeight="1">
      <c r="A21" s="288" t="s">
        <v>83</v>
      </c>
      <c r="B21" s="294">
        <v>0</v>
      </c>
      <c r="C21" s="294">
        <v>0</v>
      </c>
      <c r="D21" s="294">
        <v>0</v>
      </c>
      <c r="E21" s="294">
        <v>0</v>
      </c>
      <c r="F21" s="294">
        <v>0</v>
      </c>
      <c r="G21" s="294">
        <v>0</v>
      </c>
    </row>
    <row r="22" spans="1:8" s="23" customFormat="1" ht="24.95" customHeight="1">
      <c r="A22" s="299" t="s">
        <v>234</v>
      </c>
      <c r="B22" s="292">
        <v>79423.090000000011</v>
      </c>
      <c r="C22" s="292">
        <v>79033.059319785039</v>
      </c>
      <c r="D22" s="292">
        <v>95623.90950712515</v>
      </c>
      <c r="E22" s="293">
        <v>118.27783039660697</v>
      </c>
      <c r="F22" s="293">
        <v>99.375015726477727</v>
      </c>
      <c r="G22" s="293">
        <v>117.11004208431815</v>
      </c>
    </row>
    <row r="23" spans="1:8" ht="24.95" customHeight="1">
      <c r="A23" s="288"/>
      <c r="B23" s="289"/>
      <c r="C23" s="289"/>
      <c r="D23" s="291"/>
      <c r="E23" s="291"/>
    </row>
    <row r="24" spans="1:8" ht="20.100000000000001" customHeight="1">
      <c r="A24" s="288"/>
      <c r="B24" s="289"/>
      <c r="C24" s="289"/>
      <c r="D24" s="291"/>
      <c r="E24" s="291"/>
    </row>
    <row r="25" spans="1:8" ht="20.100000000000001" customHeight="1">
      <c r="A25" s="288"/>
      <c r="B25" s="289"/>
      <c r="C25" s="289"/>
      <c r="D25" s="291"/>
      <c r="E25" s="291"/>
    </row>
    <row r="26" spans="1:8" ht="20.100000000000001" customHeight="1">
      <c r="A26" s="288"/>
      <c r="B26" s="289"/>
      <c r="C26" s="289"/>
      <c r="D26" s="291"/>
      <c r="E26" s="291"/>
    </row>
    <row r="27" spans="1:8" ht="20.100000000000001" customHeight="1">
      <c r="A27" s="288"/>
      <c r="B27" s="289"/>
      <c r="C27" s="289"/>
      <c r="D27" s="291"/>
      <c r="E27" s="291"/>
    </row>
    <row r="28" spans="1:8" s="23" customFormat="1" ht="20.100000000000001" customHeight="1">
      <c r="A28" s="158"/>
      <c r="B28" s="292"/>
      <c r="C28" s="292"/>
      <c r="D28" s="293"/>
      <c r="E28" s="293"/>
    </row>
    <row r="29" spans="1:8" ht="20.100000000000001" customHeight="1">
      <c r="A29" s="288"/>
      <c r="B29" s="289"/>
      <c r="C29" s="289"/>
      <c r="D29" s="291"/>
      <c r="E29" s="291"/>
    </row>
    <row r="30" spans="1:8" ht="20.100000000000001" customHeight="1">
      <c r="A30" s="288"/>
      <c r="B30" s="289"/>
      <c r="C30" s="289"/>
      <c r="D30" s="291"/>
      <c r="E30" s="291"/>
    </row>
    <row r="31" spans="1:8" ht="20.100000000000001" customHeight="1">
      <c r="A31" s="288"/>
      <c r="B31" s="289"/>
      <c r="C31" s="289"/>
      <c r="D31" s="291"/>
      <c r="E31" s="291"/>
    </row>
    <row r="32" spans="1:8" ht="20.100000000000001" customHeight="1">
      <c r="A32" s="288"/>
      <c r="B32" s="289"/>
      <c r="C32" s="289"/>
      <c r="D32" s="291"/>
      <c r="E32" s="291"/>
    </row>
    <row r="33" spans="1:5" ht="20.100000000000001" customHeight="1">
      <c r="A33" s="288"/>
      <c r="B33" s="289"/>
      <c r="C33" s="289"/>
      <c r="D33" s="291"/>
      <c r="E33" s="291"/>
    </row>
    <row r="34" spans="1:5" ht="20.100000000000001" customHeight="1"/>
  </sheetData>
  <mergeCells count="3">
    <mergeCell ref="E5:G5"/>
    <mergeCell ref="A1:G1"/>
    <mergeCell ref="A2:G2"/>
  </mergeCells>
  <pageMargins left="0.75" right="0.5" top="0.5" bottom="0.5" header="0.43306977252843398" footer="0.31496062992126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4"/>
  <sheetViews>
    <sheetView topLeftCell="A16" workbookViewId="0">
      <selection activeCell="E15" sqref="E15"/>
    </sheetView>
  </sheetViews>
  <sheetFormatPr defaultColWidth="7.875" defaultRowHeight="15.75"/>
  <cols>
    <col min="1" max="1" width="1.5" style="145" customWidth="1"/>
    <col min="2" max="2" width="28.625" style="145" customWidth="1"/>
    <col min="3" max="3" width="11.25" style="24" customWidth="1"/>
    <col min="4" max="4" width="8.625" style="145" bestFit="1" customWidth="1"/>
    <col min="5" max="5" width="10.125" style="145" bestFit="1" customWidth="1"/>
    <col min="6" max="6" width="12.625" style="145" customWidth="1"/>
    <col min="7" max="7" width="11.625" style="145" customWidth="1"/>
    <col min="8" max="8" width="12.625" style="145" customWidth="1"/>
    <col min="9" max="10" width="7.875" style="145"/>
    <col min="11" max="13" width="10.625" style="199" customWidth="1"/>
    <col min="14" max="16384" width="7.875" style="145"/>
  </cols>
  <sheetData>
    <row r="1" spans="1:14" ht="26.25" customHeight="1">
      <c r="A1" s="407"/>
      <c r="B1" s="581" t="s">
        <v>479</v>
      </c>
      <c r="C1" s="581"/>
      <c r="D1" s="581"/>
      <c r="E1" s="581"/>
      <c r="F1" s="581"/>
      <c r="G1" s="581"/>
      <c r="H1" s="581"/>
    </row>
    <row r="2" spans="1:14" ht="15" customHeight="1">
      <c r="A2" s="146"/>
      <c r="B2" s="147"/>
      <c r="C2" s="147"/>
      <c r="D2" s="147"/>
      <c r="E2" s="147"/>
      <c r="F2" s="147"/>
      <c r="G2" s="147"/>
      <c r="H2" s="147"/>
    </row>
    <row r="3" spans="1:14" ht="15" customHeight="1">
      <c r="A3" s="148"/>
      <c r="B3" s="149"/>
      <c r="C3" s="23"/>
      <c r="D3" s="149"/>
      <c r="E3" s="149"/>
      <c r="F3" s="149"/>
      <c r="G3" s="149"/>
      <c r="H3" s="150"/>
    </row>
    <row r="4" spans="1:14" ht="20.100000000000001" customHeight="1">
      <c r="A4" s="151"/>
      <c r="B4" s="151"/>
      <c r="C4" s="117" t="s">
        <v>3</v>
      </c>
      <c r="D4" s="117" t="s">
        <v>11</v>
      </c>
      <c r="E4" s="117" t="s">
        <v>11</v>
      </c>
      <c r="F4" s="73" t="s">
        <v>380</v>
      </c>
      <c r="G4" s="152" t="s">
        <v>383</v>
      </c>
      <c r="H4" s="152" t="s">
        <v>369</v>
      </c>
    </row>
    <row r="5" spans="1:14" ht="20.100000000000001" customHeight="1">
      <c r="A5" s="153"/>
      <c r="B5" s="153"/>
      <c r="C5" s="120" t="s">
        <v>371</v>
      </c>
      <c r="D5" s="120" t="s">
        <v>375</v>
      </c>
      <c r="E5" s="120" t="s">
        <v>367</v>
      </c>
      <c r="F5" s="74" t="s">
        <v>329</v>
      </c>
      <c r="G5" s="154" t="s">
        <v>358</v>
      </c>
      <c r="H5" s="154" t="s">
        <v>327</v>
      </c>
    </row>
    <row r="6" spans="1:14" ht="20.100000000000001" customHeight="1">
      <c r="A6" s="153"/>
      <c r="B6" s="153"/>
      <c r="C6" s="120" t="s">
        <v>13</v>
      </c>
      <c r="D6" s="120" t="s">
        <v>13</v>
      </c>
      <c r="E6" s="120" t="s">
        <v>102</v>
      </c>
      <c r="F6" s="74" t="s">
        <v>183</v>
      </c>
      <c r="G6" s="4" t="s">
        <v>18</v>
      </c>
      <c r="H6" s="4" t="s">
        <v>106</v>
      </c>
    </row>
    <row r="7" spans="1:14" ht="20.100000000000001" customHeight="1">
      <c r="A7" s="153"/>
      <c r="B7" s="153"/>
      <c r="C7" s="121">
        <v>2023</v>
      </c>
      <c r="D7" s="121">
        <v>2023</v>
      </c>
      <c r="E7" s="121">
        <v>2023</v>
      </c>
      <c r="F7" s="96" t="s">
        <v>184</v>
      </c>
      <c r="G7" s="5" t="s">
        <v>60</v>
      </c>
      <c r="H7" s="5" t="s">
        <v>62</v>
      </c>
    </row>
    <row r="8" spans="1:14" ht="20.100000000000001" customHeight="1">
      <c r="A8" s="153"/>
      <c r="B8" s="410" t="s">
        <v>41</v>
      </c>
      <c r="D8" s="155"/>
      <c r="E8" s="155"/>
      <c r="F8" s="156"/>
      <c r="G8" s="156"/>
      <c r="H8" s="157"/>
    </row>
    <row r="9" spans="1:14" ht="24.95" customHeight="1">
      <c r="A9" s="406"/>
      <c r="B9" s="406" t="s">
        <v>57</v>
      </c>
      <c r="C9" s="413">
        <v>1956.5242306200557</v>
      </c>
      <c r="D9" s="413">
        <v>1994.7041185739249</v>
      </c>
      <c r="E9" s="413">
        <v>17184.286699687709</v>
      </c>
      <c r="F9" s="411">
        <v>101.95141401043469</v>
      </c>
      <c r="G9" s="411">
        <v>108.11580234767638</v>
      </c>
      <c r="H9" s="411">
        <v>119.74180259761457</v>
      </c>
      <c r="K9" s="118"/>
      <c r="L9" s="351"/>
      <c r="M9" s="351"/>
    </row>
    <row r="10" spans="1:14" ht="24.95" customHeight="1">
      <c r="A10" s="158"/>
      <c r="B10" s="408" t="s">
        <v>42</v>
      </c>
      <c r="C10" s="413" t="s">
        <v>168</v>
      </c>
      <c r="D10" s="413" t="s">
        <v>168</v>
      </c>
      <c r="E10" s="413" t="s">
        <v>168</v>
      </c>
      <c r="F10" s="416" t="s">
        <v>168</v>
      </c>
      <c r="G10" s="416" t="s">
        <v>168</v>
      </c>
      <c r="H10" s="416" t="s">
        <v>168</v>
      </c>
      <c r="J10" s="199"/>
      <c r="K10" s="197"/>
      <c r="L10" s="197"/>
      <c r="M10" s="204"/>
      <c r="N10" s="202"/>
    </row>
    <row r="11" spans="1:14" ht="24.95" customHeight="1">
      <c r="A11" s="159"/>
      <c r="B11" s="159" t="s">
        <v>229</v>
      </c>
      <c r="C11" s="414" t="s">
        <v>168</v>
      </c>
      <c r="D11" s="414" t="s">
        <v>168</v>
      </c>
      <c r="E11" s="414" t="s">
        <v>168</v>
      </c>
      <c r="F11" s="417" t="s">
        <v>168</v>
      </c>
      <c r="G11" s="417" t="s">
        <v>168</v>
      </c>
      <c r="H11" s="417" t="s">
        <v>168</v>
      </c>
      <c r="K11" s="197"/>
      <c r="L11" s="198"/>
      <c r="M11" s="204"/>
      <c r="N11" s="202"/>
    </row>
    <row r="12" spans="1:14" ht="24.95" customHeight="1">
      <c r="A12" s="159"/>
      <c r="B12" s="159" t="s">
        <v>43</v>
      </c>
      <c r="C12" s="414">
        <v>1925.1054940481972</v>
      </c>
      <c r="D12" s="414">
        <v>1963.3576450961818</v>
      </c>
      <c r="E12" s="414">
        <v>16889.571841153818</v>
      </c>
      <c r="F12" s="412">
        <v>101.98701583711896</v>
      </c>
      <c r="G12" s="412">
        <v>108.73291604203325</v>
      </c>
      <c r="H12" s="412">
        <v>119.45513543891229</v>
      </c>
      <c r="K12" s="197"/>
      <c r="L12" s="198"/>
      <c r="M12" s="204"/>
      <c r="N12" s="202"/>
    </row>
    <row r="13" spans="1:14" ht="24.95" customHeight="1">
      <c r="A13" s="159"/>
      <c r="B13" s="159" t="s">
        <v>230</v>
      </c>
      <c r="C13" s="414">
        <v>31.418736571858418</v>
      </c>
      <c r="D13" s="414">
        <v>31.346473477743142</v>
      </c>
      <c r="E13" s="414">
        <v>294.71485853389089</v>
      </c>
      <c r="F13" s="417">
        <v>99.77000000000001</v>
      </c>
      <c r="G13" s="417">
        <v>79.762019027336251</v>
      </c>
      <c r="H13" s="417">
        <v>138.83551111683528</v>
      </c>
      <c r="K13" s="197"/>
      <c r="L13" s="198"/>
      <c r="M13" s="204"/>
      <c r="N13" s="202"/>
    </row>
    <row r="14" spans="1:14" ht="24.95" customHeight="1">
      <c r="A14" s="159"/>
      <c r="B14" s="159" t="s">
        <v>83</v>
      </c>
      <c r="C14" s="414" t="s">
        <v>168</v>
      </c>
      <c r="D14" s="414" t="s">
        <v>168</v>
      </c>
      <c r="E14" s="414" t="s">
        <v>360</v>
      </c>
      <c r="F14" s="412" t="s">
        <v>168</v>
      </c>
      <c r="G14" s="412" t="s">
        <v>168</v>
      </c>
      <c r="H14" s="412" t="s">
        <v>168</v>
      </c>
      <c r="K14" s="197"/>
      <c r="L14" s="198"/>
      <c r="M14" s="204"/>
      <c r="N14" s="202"/>
    </row>
    <row r="15" spans="1:14" ht="24.95" customHeight="1">
      <c r="A15" s="158"/>
      <c r="B15" s="403" t="s">
        <v>224</v>
      </c>
      <c r="C15" s="413">
        <v>124500.78255674972</v>
      </c>
      <c r="D15" s="413">
        <v>128843.01175550163</v>
      </c>
      <c r="E15" s="413">
        <v>1044767.6578968003</v>
      </c>
      <c r="F15" s="418">
        <v>103.48771237383399</v>
      </c>
      <c r="G15" s="418">
        <v>125.80104192101787</v>
      </c>
      <c r="H15" s="418">
        <v>121.83240941761726</v>
      </c>
      <c r="J15" s="202"/>
      <c r="K15" s="197"/>
      <c r="L15" s="197"/>
      <c r="M15" s="204"/>
      <c r="N15" s="202"/>
    </row>
    <row r="16" spans="1:14" ht="24.95" customHeight="1">
      <c r="A16" s="159"/>
      <c r="B16" s="159" t="s">
        <v>42</v>
      </c>
      <c r="C16" s="414" t="s">
        <v>168</v>
      </c>
      <c r="D16" s="414" t="s">
        <v>168</v>
      </c>
      <c r="E16" s="414" t="s">
        <v>168</v>
      </c>
      <c r="F16" s="419" t="s">
        <v>168</v>
      </c>
      <c r="G16" s="419" t="s">
        <v>168</v>
      </c>
      <c r="H16" s="419" t="s">
        <v>168</v>
      </c>
      <c r="K16" s="197"/>
      <c r="L16" s="198"/>
      <c r="M16" s="204"/>
      <c r="N16" s="202"/>
    </row>
    <row r="17" spans="1:14" ht="24.95" customHeight="1">
      <c r="A17" s="159"/>
      <c r="B17" s="159" t="s">
        <v>229</v>
      </c>
      <c r="C17" s="414" t="s">
        <v>168</v>
      </c>
      <c r="D17" s="414" t="s">
        <v>168</v>
      </c>
      <c r="E17" s="414" t="s">
        <v>168</v>
      </c>
      <c r="F17" s="412" t="s">
        <v>168</v>
      </c>
      <c r="G17" s="412" t="s">
        <v>168</v>
      </c>
      <c r="H17" s="412" t="s">
        <v>168</v>
      </c>
      <c r="K17" s="197"/>
      <c r="L17" s="198"/>
      <c r="M17" s="204"/>
      <c r="N17" s="202"/>
    </row>
    <row r="18" spans="1:14" ht="24.95" customHeight="1">
      <c r="A18" s="159"/>
      <c r="B18" s="159" t="s">
        <v>43</v>
      </c>
      <c r="C18" s="414">
        <v>124480.0793689506</v>
      </c>
      <c r="D18" s="414">
        <v>128824.02279165229</v>
      </c>
      <c r="E18" s="414">
        <v>1044544.4533006302</v>
      </c>
      <c r="F18" s="419">
        <v>103.48966954770853</v>
      </c>
      <c r="G18" s="419">
        <v>125.8168982694928</v>
      </c>
      <c r="H18" s="419">
        <v>121.83361192537143</v>
      </c>
      <c r="K18" s="197"/>
      <c r="L18" s="201"/>
      <c r="M18" s="204"/>
      <c r="N18" s="202"/>
    </row>
    <row r="19" spans="1:14" ht="22.5" customHeight="1">
      <c r="A19" s="159"/>
      <c r="B19" s="159" t="s">
        <v>230</v>
      </c>
      <c r="C19" s="414">
        <v>20.703187799118343</v>
      </c>
      <c r="D19" s="414">
        <v>18.988963849351343</v>
      </c>
      <c r="E19" s="414">
        <v>223.2045961700768</v>
      </c>
      <c r="F19" s="412">
        <v>91.719999999999985</v>
      </c>
      <c r="G19" s="412">
        <v>67.817728033397643</v>
      </c>
      <c r="H19" s="412">
        <v>116.45346596476567</v>
      </c>
      <c r="K19" s="197"/>
      <c r="L19" s="198"/>
      <c r="M19" s="204"/>
      <c r="N19" s="202"/>
    </row>
    <row r="20" spans="1:14" ht="24.95" customHeight="1">
      <c r="A20" s="406"/>
      <c r="B20" s="409" t="s">
        <v>83</v>
      </c>
      <c r="C20" s="413" t="s">
        <v>168</v>
      </c>
      <c r="D20" s="413" t="s">
        <v>168</v>
      </c>
      <c r="E20" s="413" t="s">
        <v>168</v>
      </c>
      <c r="F20" s="416" t="s">
        <v>168</v>
      </c>
      <c r="G20" s="416" t="s">
        <v>168</v>
      </c>
      <c r="H20" s="416" t="s">
        <v>168</v>
      </c>
      <c r="K20" s="197"/>
      <c r="L20" s="197"/>
      <c r="M20" s="204"/>
      <c r="N20" s="202"/>
    </row>
    <row r="21" spans="1:14" ht="24.95" customHeight="1">
      <c r="A21" s="158"/>
      <c r="B21" s="403" t="s">
        <v>44</v>
      </c>
      <c r="C21" s="413"/>
      <c r="D21" s="413"/>
      <c r="E21" s="413"/>
      <c r="F21" s="418"/>
      <c r="G21" s="418"/>
      <c r="H21" s="418"/>
      <c r="I21" s="202"/>
      <c r="J21" s="199"/>
      <c r="K21" s="197"/>
      <c r="L21" s="197"/>
      <c r="M21" s="204"/>
      <c r="N21" s="202"/>
    </row>
    <row r="22" spans="1:14" s="420" customFormat="1" ht="24.95" customHeight="1">
      <c r="A22" s="158"/>
      <c r="B22" s="158" t="s">
        <v>58</v>
      </c>
      <c r="C22" s="413">
        <v>5019.1014277593131</v>
      </c>
      <c r="D22" s="413">
        <v>5114.9443709544903</v>
      </c>
      <c r="E22" s="413">
        <v>40623.425465213877</v>
      </c>
      <c r="F22" s="416">
        <v>101.90956378496547</v>
      </c>
      <c r="G22" s="416">
        <v>141.6560138947967</v>
      </c>
      <c r="H22" s="416">
        <v>132.79444268264547</v>
      </c>
      <c r="K22" s="197"/>
      <c r="L22" s="197"/>
      <c r="M22" s="204"/>
      <c r="N22" s="421"/>
    </row>
    <row r="23" spans="1:14" ht="24.95" customHeight="1">
      <c r="A23" s="159"/>
      <c r="B23" s="159" t="s">
        <v>42</v>
      </c>
      <c r="C23" s="414" t="s">
        <v>168</v>
      </c>
      <c r="D23" s="414" t="s">
        <v>168</v>
      </c>
      <c r="E23" s="414" t="s">
        <v>168</v>
      </c>
      <c r="F23" s="412" t="s">
        <v>168</v>
      </c>
      <c r="G23" s="412" t="s">
        <v>168</v>
      </c>
      <c r="H23" s="412" t="s">
        <v>168</v>
      </c>
      <c r="K23" s="197"/>
      <c r="L23" s="198"/>
      <c r="M23" s="204"/>
      <c r="N23" s="202"/>
    </row>
    <row r="24" spans="1:14" ht="24.95" customHeight="1">
      <c r="A24" s="159"/>
      <c r="B24" s="159" t="s">
        <v>229</v>
      </c>
      <c r="C24" s="414" t="s">
        <v>168</v>
      </c>
      <c r="D24" s="414" t="s">
        <v>168</v>
      </c>
      <c r="E24" s="414" t="s">
        <v>168</v>
      </c>
      <c r="F24" s="419" t="s">
        <v>168</v>
      </c>
      <c r="G24" s="419" t="s">
        <v>168</v>
      </c>
      <c r="H24" s="419" t="s">
        <v>168</v>
      </c>
      <c r="K24" s="197"/>
      <c r="L24" s="198"/>
      <c r="M24" s="204"/>
      <c r="N24" s="202"/>
    </row>
    <row r="25" spans="1:14" ht="24.95" customHeight="1">
      <c r="A25" s="159"/>
      <c r="B25" s="159" t="s">
        <v>43</v>
      </c>
      <c r="C25" s="414">
        <v>2497.6916393916445</v>
      </c>
      <c r="D25" s="414">
        <v>2499.1902543752794</v>
      </c>
      <c r="E25" s="414">
        <v>20437.43287120841</v>
      </c>
      <c r="F25" s="412">
        <v>100.05999999999999</v>
      </c>
      <c r="G25" s="412">
        <v>153.02149478644725</v>
      </c>
      <c r="H25" s="412">
        <v>124.92976660062529</v>
      </c>
      <c r="K25" s="197"/>
      <c r="L25" s="198"/>
      <c r="M25" s="204"/>
      <c r="N25" s="202"/>
    </row>
    <row r="26" spans="1:14" ht="24.95" customHeight="1">
      <c r="A26" s="159"/>
      <c r="B26" s="408" t="s">
        <v>230</v>
      </c>
      <c r="C26" s="414">
        <v>2521.4097883676682</v>
      </c>
      <c r="D26" s="414">
        <v>2615.7541165792113</v>
      </c>
      <c r="E26" s="414">
        <v>20185.992594005464</v>
      </c>
      <c r="F26" s="419">
        <v>103.74172927569305</v>
      </c>
      <c r="G26" s="419">
        <v>132.2696380020283</v>
      </c>
      <c r="H26" s="419">
        <v>141.83454098739483</v>
      </c>
      <c r="J26" s="199"/>
      <c r="K26" s="198"/>
      <c r="L26" s="198"/>
      <c r="M26" s="422"/>
      <c r="N26" s="202"/>
    </row>
    <row r="27" spans="1:14" ht="24.95" customHeight="1">
      <c r="A27" s="159"/>
      <c r="B27" s="159" t="s">
        <v>83</v>
      </c>
      <c r="C27" s="414" t="s">
        <v>168</v>
      </c>
      <c r="D27" s="414" t="s">
        <v>168</v>
      </c>
      <c r="E27" s="414" t="s">
        <v>168</v>
      </c>
      <c r="F27" s="419" t="s">
        <v>168</v>
      </c>
      <c r="G27" s="419" t="s">
        <v>168</v>
      </c>
      <c r="H27" s="419" t="s">
        <v>168</v>
      </c>
      <c r="K27" s="197"/>
      <c r="L27" s="198"/>
      <c r="M27" s="204"/>
      <c r="N27" s="202"/>
    </row>
    <row r="28" spans="1:14" s="420" customFormat="1" ht="24.95" customHeight="1">
      <c r="A28" s="158"/>
      <c r="B28" s="158" t="s">
        <v>225</v>
      </c>
      <c r="C28" s="413">
        <v>365840.87915652234</v>
      </c>
      <c r="D28" s="413">
        <v>379419.20642060309</v>
      </c>
      <c r="E28" s="413">
        <v>2926503.2498370567</v>
      </c>
      <c r="F28" s="411">
        <v>103.71153909737664</v>
      </c>
      <c r="G28" s="411">
        <v>136.57777992738295</v>
      </c>
      <c r="H28" s="411">
        <v>140.14627910400037</v>
      </c>
      <c r="K28" s="197"/>
      <c r="L28" s="197"/>
      <c r="M28" s="204"/>
      <c r="N28" s="421"/>
    </row>
    <row r="29" spans="1:14" ht="24.95" customHeight="1">
      <c r="A29" s="159"/>
      <c r="B29" s="159" t="s">
        <v>42</v>
      </c>
      <c r="C29" s="415" t="s">
        <v>168</v>
      </c>
      <c r="D29" s="415" t="s">
        <v>168</v>
      </c>
      <c r="E29" s="415" t="s">
        <v>168</v>
      </c>
      <c r="F29" s="419" t="s">
        <v>168</v>
      </c>
      <c r="G29" s="419" t="s">
        <v>168</v>
      </c>
      <c r="H29" s="324" t="s">
        <v>168</v>
      </c>
      <c r="K29" s="197"/>
      <c r="L29" s="205"/>
      <c r="M29" s="204"/>
      <c r="N29" s="202"/>
    </row>
    <row r="30" spans="1:14" ht="24.95" customHeight="1">
      <c r="A30" s="159"/>
      <c r="B30" s="159" t="s">
        <v>229</v>
      </c>
      <c r="C30" s="414" t="s">
        <v>168</v>
      </c>
      <c r="D30" s="414" t="s">
        <v>168</v>
      </c>
      <c r="E30" s="414" t="s">
        <v>168</v>
      </c>
      <c r="F30" s="412" t="s">
        <v>168</v>
      </c>
      <c r="G30" s="412" t="s">
        <v>168</v>
      </c>
      <c r="H30" s="412" t="s">
        <v>168</v>
      </c>
      <c r="K30" s="197"/>
      <c r="L30" s="198"/>
      <c r="M30" s="206"/>
    </row>
    <row r="31" spans="1:14" ht="24.95" customHeight="1">
      <c r="A31" s="148"/>
      <c r="B31" s="148" t="s">
        <v>43</v>
      </c>
      <c r="C31" s="414">
        <v>118210.41014351908</v>
      </c>
      <c r="D31" s="414">
        <v>123372.79665872191</v>
      </c>
      <c r="E31" s="414">
        <v>908357.76424891257</v>
      </c>
      <c r="F31" s="412">
        <v>104.36711665997535</v>
      </c>
      <c r="G31" s="412">
        <v>134.69977586933751</v>
      </c>
      <c r="H31" s="412">
        <v>111.35391300615474</v>
      </c>
    </row>
    <row r="32" spans="1:14" ht="20.25" customHeight="1">
      <c r="A32" s="148"/>
      <c r="B32" s="148" t="s">
        <v>230</v>
      </c>
      <c r="C32" s="414">
        <v>247630.46901300322</v>
      </c>
      <c r="D32" s="414">
        <v>256046.40976188119</v>
      </c>
      <c r="E32" s="414">
        <v>2018145.4855881443</v>
      </c>
      <c r="F32" s="412">
        <v>103.39858854301005</v>
      </c>
      <c r="G32" s="412">
        <v>137.50149449064267</v>
      </c>
      <c r="H32" s="412">
        <v>158.60459624551663</v>
      </c>
    </row>
    <row r="33" spans="1:8" ht="18" customHeight="1">
      <c r="A33" s="148"/>
      <c r="B33" s="148" t="s">
        <v>83</v>
      </c>
      <c r="C33" s="414" t="s">
        <v>168</v>
      </c>
      <c r="D33" s="414" t="s">
        <v>168</v>
      </c>
      <c r="E33" s="414" t="s">
        <v>168</v>
      </c>
      <c r="F33" s="412" t="s">
        <v>168</v>
      </c>
      <c r="G33" s="412" t="s">
        <v>168</v>
      </c>
      <c r="H33" s="412" t="s">
        <v>168</v>
      </c>
    </row>
    <row r="34" spans="1:8" ht="18" customHeight="1">
      <c r="A34" s="148"/>
      <c r="B34" s="148"/>
      <c r="C34" s="288"/>
      <c r="D34" s="200"/>
      <c r="E34" s="200"/>
      <c r="F34" s="200"/>
      <c r="G34" s="203"/>
      <c r="H34" s="203"/>
    </row>
    <row r="35" spans="1:8" ht="18" customHeight="1">
      <c r="A35" s="148"/>
      <c r="B35" s="148"/>
      <c r="C35" s="288"/>
      <c r="D35" s="200"/>
      <c r="E35" s="200"/>
      <c r="F35" s="200"/>
      <c r="G35" s="203"/>
      <c r="H35" s="203"/>
    </row>
    <row r="36" spans="1:8">
      <c r="A36" s="148"/>
      <c r="B36" s="148"/>
      <c r="D36" s="200"/>
      <c r="E36" s="200"/>
      <c r="F36" s="200"/>
      <c r="G36" s="203"/>
      <c r="H36" s="203"/>
    </row>
    <row r="37" spans="1:8">
      <c r="A37" s="148"/>
      <c r="B37" s="148"/>
      <c r="D37" s="200"/>
      <c r="E37" s="200"/>
      <c r="F37" s="200"/>
      <c r="G37" s="203"/>
      <c r="H37" s="203"/>
    </row>
    <row r="38" spans="1:8">
      <c r="A38" s="148"/>
      <c r="B38" s="148"/>
      <c r="D38" s="200"/>
      <c r="E38" s="200"/>
      <c r="F38" s="200"/>
      <c r="G38" s="203"/>
      <c r="H38" s="203"/>
    </row>
    <row r="39" spans="1:8">
      <c r="A39" s="148"/>
      <c r="B39" s="148"/>
      <c r="D39" s="200"/>
      <c r="E39" s="200"/>
      <c r="F39" s="200"/>
      <c r="G39" s="203"/>
      <c r="H39" s="203"/>
    </row>
    <row r="40" spans="1:8">
      <c r="A40" s="148"/>
      <c r="B40" s="148"/>
      <c r="D40" s="200"/>
      <c r="E40" s="200"/>
      <c r="F40" s="200"/>
      <c r="G40" s="203"/>
      <c r="H40" s="203"/>
    </row>
    <row r="41" spans="1:8">
      <c r="A41" s="148"/>
      <c r="B41" s="148"/>
      <c r="D41" s="200"/>
      <c r="E41" s="200"/>
      <c r="F41" s="200"/>
      <c r="G41" s="203"/>
      <c r="H41" s="203"/>
    </row>
    <row r="42" spans="1:8">
      <c r="A42" s="148"/>
      <c r="B42" s="148"/>
      <c r="D42" s="200"/>
      <c r="E42" s="200"/>
      <c r="F42" s="200"/>
      <c r="G42" s="203"/>
      <c r="H42" s="203"/>
    </row>
    <row r="43" spans="1:8">
      <c r="A43" s="148"/>
      <c r="B43" s="148"/>
      <c r="D43" s="200"/>
      <c r="E43" s="200"/>
      <c r="F43" s="200"/>
      <c r="G43" s="203"/>
      <c r="H43" s="203"/>
    </row>
    <row r="44" spans="1:8">
      <c r="A44" s="148"/>
      <c r="B44" s="148"/>
      <c r="D44" s="200"/>
      <c r="E44" s="200"/>
      <c r="F44" s="200"/>
      <c r="G44" s="203"/>
      <c r="H44" s="203"/>
    </row>
    <row r="45" spans="1:8">
      <c r="A45" s="148"/>
      <c r="B45" s="148"/>
      <c r="D45" s="200"/>
      <c r="E45" s="200"/>
      <c r="F45" s="200"/>
      <c r="G45" s="203"/>
      <c r="H45" s="203"/>
    </row>
    <row r="46" spans="1:8">
      <c r="A46" s="148"/>
      <c r="B46" s="148"/>
      <c r="D46" s="200"/>
      <c r="E46" s="200"/>
      <c r="F46" s="200"/>
      <c r="G46" s="203"/>
      <c r="H46" s="203"/>
    </row>
    <row r="47" spans="1:8">
      <c r="A47" s="148"/>
      <c r="B47" s="148"/>
      <c r="D47" s="200"/>
      <c r="E47" s="200"/>
      <c r="F47" s="200"/>
      <c r="G47" s="203"/>
      <c r="H47" s="203"/>
    </row>
    <row r="48" spans="1:8">
      <c r="A48" s="148"/>
      <c r="B48" s="148"/>
      <c r="D48" s="148"/>
      <c r="E48" s="148"/>
      <c r="F48" s="148"/>
      <c r="G48" s="203"/>
      <c r="H48" s="203"/>
    </row>
    <row r="49" spans="1:8">
      <c r="A49" s="148"/>
      <c r="B49" s="148"/>
      <c r="D49" s="148"/>
      <c r="E49" s="148"/>
      <c r="F49" s="148"/>
      <c r="G49" s="203"/>
      <c r="H49" s="203"/>
    </row>
    <row r="50" spans="1:8">
      <c r="A50" s="148"/>
      <c r="B50" s="148"/>
      <c r="D50" s="148"/>
      <c r="E50" s="148"/>
      <c r="F50" s="148"/>
      <c r="G50" s="203"/>
      <c r="H50" s="203"/>
    </row>
    <row r="51" spans="1:8">
      <c r="A51" s="148"/>
      <c r="B51" s="148"/>
      <c r="D51" s="148"/>
      <c r="E51" s="148"/>
      <c r="F51" s="148"/>
      <c r="G51" s="203"/>
      <c r="H51" s="203"/>
    </row>
    <row r="52" spans="1:8">
      <c r="A52" s="148"/>
      <c r="B52" s="148"/>
      <c r="D52" s="148"/>
      <c r="E52" s="148"/>
      <c r="F52" s="148"/>
      <c r="G52" s="203"/>
      <c r="H52" s="203"/>
    </row>
    <row r="53" spans="1:8">
      <c r="A53" s="148"/>
      <c r="B53" s="148"/>
      <c r="D53" s="148"/>
      <c r="E53" s="148"/>
      <c r="F53" s="148"/>
      <c r="G53" s="203"/>
      <c r="H53" s="203"/>
    </row>
    <row r="54" spans="1:8">
      <c r="A54" s="148"/>
      <c r="B54" s="148"/>
      <c r="D54" s="148"/>
      <c r="E54" s="148"/>
      <c r="F54" s="148"/>
      <c r="G54" s="203"/>
      <c r="H54" s="203"/>
    </row>
    <row r="55" spans="1:8">
      <c r="A55" s="148"/>
      <c r="B55" s="148"/>
      <c r="D55" s="148"/>
      <c r="E55" s="148"/>
      <c r="F55" s="148"/>
      <c r="G55" s="203"/>
      <c r="H55" s="203"/>
    </row>
    <row r="56" spans="1:8">
      <c r="A56" s="148"/>
      <c r="B56" s="148"/>
      <c r="D56" s="148"/>
      <c r="E56" s="148"/>
      <c r="F56" s="148"/>
      <c r="G56" s="203"/>
      <c r="H56" s="203"/>
    </row>
    <row r="57" spans="1:8">
      <c r="A57" s="148"/>
      <c r="B57" s="148"/>
      <c r="D57" s="148"/>
      <c r="E57" s="148"/>
      <c r="F57" s="148"/>
      <c r="G57" s="203"/>
      <c r="H57" s="203"/>
    </row>
    <row r="58" spans="1:8">
      <c r="A58" s="148"/>
      <c r="B58" s="148"/>
      <c r="D58" s="148"/>
      <c r="E58" s="148"/>
      <c r="F58" s="148"/>
      <c r="G58" s="203"/>
      <c r="H58" s="203"/>
    </row>
    <row r="59" spans="1:8">
      <c r="A59" s="148"/>
      <c r="B59" s="148"/>
      <c r="D59" s="148"/>
      <c r="E59" s="148"/>
      <c r="F59" s="148"/>
      <c r="G59" s="203"/>
      <c r="H59" s="203"/>
    </row>
    <row r="60" spans="1:8">
      <c r="A60" s="148"/>
      <c r="B60" s="148"/>
      <c r="D60" s="148"/>
      <c r="E60" s="148"/>
      <c r="F60" s="148"/>
      <c r="G60" s="203"/>
      <c r="H60" s="203"/>
    </row>
    <row r="61" spans="1:8">
      <c r="A61" s="148"/>
      <c r="B61" s="148"/>
      <c r="D61" s="148"/>
      <c r="E61" s="148"/>
      <c r="F61" s="148"/>
      <c r="G61" s="203"/>
      <c r="H61" s="203"/>
    </row>
    <row r="62" spans="1:8">
      <c r="A62" s="148"/>
      <c r="B62" s="148"/>
      <c r="D62" s="148"/>
      <c r="E62" s="148"/>
      <c r="F62" s="148"/>
      <c r="G62" s="203"/>
      <c r="H62" s="203"/>
    </row>
    <row r="63" spans="1:8">
      <c r="A63" s="148"/>
      <c r="B63" s="148"/>
      <c r="D63" s="148"/>
      <c r="E63" s="148"/>
      <c r="F63" s="148"/>
      <c r="G63" s="203"/>
      <c r="H63" s="203"/>
    </row>
    <row r="64" spans="1:8">
      <c r="A64" s="148"/>
      <c r="B64" s="148"/>
      <c r="D64" s="148"/>
      <c r="E64" s="148"/>
      <c r="F64" s="148"/>
      <c r="G64" s="203"/>
      <c r="H64" s="203"/>
    </row>
    <row r="65" spans="1:8">
      <c r="A65" s="148"/>
      <c r="B65" s="148"/>
      <c r="D65" s="148"/>
      <c r="E65" s="148"/>
      <c r="F65" s="148"/>
      <c r="G65" s="203"/>
      <c r="H65" s="203"/>
    </row>
    <row r="66" spans="1:8">
      <c r="A66" s="148"/>
      <c r="B66" s="148"/>
      <c r="D66" s="148"/>
      <c r="E66" s="148"/>
      <c r="F66" s="148"/>
      <c r="G66" s="203"/>
      <c r="H66" s="203"/>
    </row>
    <row r="67" spans="1:8">
      <c r="A67" s="148"/>
      <c r="B67" s="148"/>
      <c r="D67" s="148"/>
      <c r="E67" s="148"/>
      <c r="F67" s="148"/>
      <c r="G67" s="203"/>
      <c r="H67" s="203"/>
    </row>
    <row r="68" spans="1:8">
      <c r="A68" s="148"/>
      <c r="B68" s="148"/>
      <c r="D68" s="148"/>
      <c r="E68" s="148"/>
      <c r="F68" s="148"/>
      <c r="G68" s="203"/>
      <c r="H68" s="203"/>
    </row>
    <row r="69" spans="1:8">
      <c r="A69" s="148"/>
      <c r="B69" s="148"/>
      <c r="D69" s="148"/>
      <c r="E69" s="148"/>
      <c r="F69" s="148"/>
      <c r="G69" s="203"/>
      <c r="H69" s="203"/>
    </row>
    <row r="70" spans="1:8">
      <c r="A70" s="148"/>
      <c r="B70" s="148"/>
      <c r="D70" s="148"/>
      <c r="E70" s="148"/>
      <c r="F70" s="148"/>
      <c r="G70" s="203"/>
      <c r="H70" s="203"/>
    </row>
    <row r="71" spans="1:8">
      <c r="A71" s="148"/>
      <c r="B71" s="148"/>
      <c r="D71" s="148"/>
      <c r="E71" s="148"/>
      <c r="F71" s="148"/>
      <c r="G71" s="203"/>
      <c r="H71" s="203"/>
    </row>
    <row r="72" spans="1:8">
      <c r="A72" s="148"/>
      <c r="B72" s="148"/>
      <c r="D72" s="148"/>
      <c r="E72" s="148"/>
      <c r="F72" s="148"/>
      <c r="G72" s="203"/>
      <c r="H72" s="203"/>
    </row>
    <row r="73" spans="1:8">
      <c r="A73" s="148"/>
      <c r="B73" s="148"/>
      <c r="D73" s="148"/>
      <c r="E73" s="148"/>
      <c r="F73" s="148"/>
      <c r="G73" s="148"/>
      <c r="H73" s="148"/>
    </row>
    <row r="74" spans="1:8">
      <c r="A74" s="148"/>
      <c r="B74" s="148"/>
      <c r="D74" s="148"/>
      <c r="E74" s="148"/>
      <c r="F74" s="148"/>
      <c r="G74" s="148"/>
      <c r="H74" s="148"/>
    </row>
    <row r="75" spans="1:8">
      <c r="A75" s="148"/>
      <c r="B75" s="148"/>
      <c r="D75" s="148"/>
      <c r="E75" s="148"/>
      <c r="F75" s="148"/>
      <c r="G75" s="148"/>
      <c r="H75" s="148"/>
    </row>
    <row r="76" spans="1:8">
      <c r="A76" s="148"/>
      <c r="B76" s="148"/>
      <c r="D76" s="148"/>
      <c r="E76" s="148"/>
      <c r="F76" s="148"/>
      <c r="G76" s="148"/>
      <c r="H76" s="148"/>
    </row>
    <row r="77" spans="1:8">
      <c r="A77" s="148"/>
      <c r="B77" s="148"/>
      <c r="D77" s="148"/>
      <c r="E77" s="148"/>
      <c r="F77" s="148"/>
      <c r="G77" s="148"/>
      <c r="H77" s="148"/>
    </row>
    <row r="78" spans="1:8">
      <c r="A78" s="148"/>
      <c r="B78" s="148"/>
      <c r="D78" s="148"/>
      <c r="E78" s="148"/>
      <c r="F78" s="148"/>
      <c r="G78" s="148"/>
      <c r="H78" s="148"/>
    </row>
    <row r="79" spans="1:8">
      <c r="A79" s="148"/>
      <c r="B79" s="148"/>
      <c r="D79" s="148"/>
      <c r="E79" s="148"/>
      <c r="F79" s="148"/>
      <c r="G79" s="148"/>
      <c r="H79" s="148"/>
    </row>
    <row r="80" spans="1:8">
      <c r="A80" s="148"/>
      <c r="B80" s="148"/>
      <c r="D80" s="148"/>
      <c r="E80" s="148"/>
      <c r="F80" s="148"/>
      <c r="G80" s="148"/>
      <c r="H80" s="148"/>
    </row>
    <row r="81" spans="1:8">
      <c r="A81" s="148"/>
      <c r="B81" s="148"/>
      <c r="D81" s="148"/>
      <c r="E81" s="148"/>
      <c r="F81" s="148"/>
      <c r="G81" s="148"/>
      <c r="H81" s="148"/>
    </row>
    <row r="82" spans="1:8">
      <c r="A82" s="148"/>
      <c r="B82" s="148"/>
      <c r="D82" s="148"/>
      <c r="E82" s="148"/>
      <c r="F82" s="148"/>
      <c r="G82" s="148"/>
      <c r="H82" s="148"/>
    </row>
    <row r="83" spans="1:8">
      <c r="A83" s="148"/>
      <c r="B83" s="148"/>
      <c r="D83" s="148"/>
      <c r="E83" s="148"/>
      <c r="F83" s="148"/>
      <c r="G83" s="148"/>
      <c r="H83" s="148"/>
    </row>
    <row r="84" spans="1:8">
      <c r="A84" s="148"/>
      <c r="B84" s="148"/>
      <c r="D84" s="148"/>
      <c r="E84" s="148"/>
      <c r="F84" s="148"/>
      <c r="G84" s="148"/>
      <c r="H84" s="148"/>
    </row>
    <row r="85" spans="1:8">
      <c r="A85" s="148"/>
      <c r="B85" s="148"/>
      <c r="D85" s="148"/>
      <c r="E85" s="148"/>
      <c r="F85" s="148"/>
      <c r="G85" s="148"/>
      <c r="H85" s="148"/>
    </row>
    <row r="86" spans="1:8">
      <c r="A86" s="148"/>
      <c r="B86" s="148"/>
      <c r="D86" s="148"/>
      <c r="E86" s="148"/>
      <c r="F86" s="148"/>
      <c r="G86" s="148"/>
      <c r="H86" s="148"/>
    </row>
    <row r="87" spans="1:8">
      <c r="A87" s="148"/>
      <c r="B87" s="148"/>
      <c r="D87" s="148"/>
      <c r="E87" s="148"/>
      <c r="F87" s="148"/>
      <c r="G87" s="148"/>
      <c r="H87" s="148"/>
    </row>
    <row r="88" spans="1:8">
      <c r="A88" s="148"/>
      <c r="B88" s="148"/>
      <c r="D88" s="148"/>
      <c r="E88" s="148"/>
      <c r="F88" s="148"/>
      <c r="G88" s="148"/>
      <c r="H88" s="148"/>
    </row>
    <row r="89" spans="1:8">
      <c r="A89" s="148"/>
      <c r="B89" s="148"/>
      <c r="D89" s="148"/>
      <c r="E89" s="148"/>
      <c r="F89" s="148"/>
      <c r="G89" s="148"/>
      <c r="H89" s="148"/>
    </row>
    <row r="90" spans="1:8">
      <c r="A90" s="148"/>
      <c r="B90" s="148"/>
      <c r="D90" s="148"/>
      <c r="E90" s="148"/>
      <c r="F90" s="148"/>
      <c r="G90" s="148"/>
      <c r="H90" s="148"/>
    </row>
    <row r="91" spans="1:8">
      <c r="A91" s="148"/>
      <c r="B91" s="148"/>
      <c r="D91" s="148"/>
      <c r="E91" s="148"/>
      <c r="F91" s="148"/>
      <c r="G91" s="148"/>
      <c r="H91" s="148"/>
    </row>
    <row r="92" spans="1:8">
      <c r="A92" s="148"/>
      <c r="B92" s="148"/>
      <c r="D92" s="148"/>
      <c r="E92" s="148"/>
      <c r="F92" s="148"/>
      <c r="G92" s="148"/>
      <c r="H92" s="148"/>
    </row>
    <row r="93" spans="1:8">
      <c r="A93" s="148"/>
      <c r="B93" s="148"/>
      <c r="D93" s="148"/>
      <c r="E93" s="148"/>
      <c r="F93" s="148"/>
      <c r="G93" s="148"/>
      <c r="H93" s="148"/>
    </row>
    <row r="94" spans="1:8">
      <c r="A94" s="148"/>
      <c r="B94" s="148"/>
      <c r="D94" s="148"/>
      <c r="E94" s="148"/>
      <c r="F94" s="148"/>
      <c r="G94" s="148"/>
      <c r="H94" s="148"/>
    </row>
    <row r="95" spans="1:8">
      <c r="A95" s="148"/>
      <c r="B95" s="148"/>
      <c r="D95" s="148"/>
      <c r="E95" s="148"/>
      <c r="F95" s="148"/>
      <c r="G95" s="148"/>
      <c r="H95" s="148"/>
    </row>
    <row r="96" spans="1:8">
      <c r="A96" s="148"/>
      <c r="B96" s="148"/>
      <c r="D96" s="148"/>
      <c r="E96" s="148"/>
      <c r="F96" s="148"/>
      <c r="G96" s="148"/>
      <c r="H96" s="148"/>
    </row>
    <row r="97" spans="1:8">
      <c r="A97" s="148"/>
      <c r="B97" s="148"/>
      <c r="D97" s="148"/>
      <c r="E97" s="148"/>
      <c r="F97" s="148"/>
      <c r="G97" s="148"/>
      <c r="H97" s="148"/>
    </row>
    <row r="98" spans="1:8">
      <c r="A98" s="148"/>
      <c r="B98" s="148"/>
      <c r="D98" s="148"/>
      <c r="E98" s="148"/>
      <c r="F98" s="148"/>
      <c r="G98" s="148"/>
      <c r="H98" s="148"/>
    </row>
    <row r="99" spans="1:8">
      <c r="A99" s="148"/>
      <c r="B99" s="148"/>
      <c r="D99" s="148"/>
      <c r="E99" s="148"/>
      <c r="F99" s="148"/>
      <c r="G99" s="148"/>
      <c r="H99" s="148"/>
    </row>
    <row r="100" spans="1:8">
      <c r="A100" s="148"/>
      <c r="B100" s="148"/>
      <c r="D100" s="148"/>
      <c r="E100" s="148"/>
      <c r="F100" s="148"/>
      <c r="G100" s="148"/>
      <c r="H100" s="148"/>
    </row>
    <row r="101" spans="1:8">
      <c r="A101" s="148"/>
      <c r="B101" s="148"/>
      <c r="D101" s="148"/>
      <c r="E101" s="148"/>
      <c r="F101" s="148"/>
      <c r="G101" s="148"/>
      <c r="H101" s="148"/>
    </row>
    <row r="102" spans="1:8">
      <c r="A102" s="148"/>
      <c r="B102" s="148"/>
      <c r="D102" s="148"/>
      <c r="E102" s="148"/>
      <c r="F102" s="148"/>
      <c r="G102" s="148"/>
      <c r="H102" s="148"/>
    </row>
    <row r="103" spans="1:8">
      <c r="A103" s="148"/>
      <c r="B103" s="148"/>
      <c r="D103" s="148"/>
      <c r="E103" s="148"/>
      <c r="F103" s="148"/>
      <c r="G103" s="148"/>
      <c r="H103" s="148"/>
    </row>
    <row r="104" spans="1:8">
      <c r="A104" s="148"/>
      <c r="B104" s="148"/>
      <c r="D104" s="148"/>
      <c r="E104" s="148"/>
      <c r="F104" s="148"/>
      <c r="G104" s="148"/>
      <c r="H104" s="148"/>
    </row>
    <row r="105" spans="1:8">
      <c r="A105" s="148"/>
      <c r="B105" s="148"/>
      <c r="D105" s="148"/>
      <c r="E105" s="148"/>
      <c r="F105" s="148"/>
      <c r="G105" s="148"/>
      <c r="H105" s="148"/>
    </row>
    <row r="106" spans="1:8">
      <c r="A106" s="148"/>
      <c r="B106" s="148"/>
      <c r="D106" s="148"/>
      <c r="E106" s="148"/>
      <c r="F106" s="148"/>
      <c r="G106" s="148"/>
      <c r="H106" s="148"/>
    </row>
    <row r="107" spans="1:8">
      <c r="A107" s="148"/>
      <c r="B107" s="148"/>
      <c r="D107" s="148"/>
      <c r="E107" s="148"/>
      <c r="F107" s="148"/>
      <c r="G107" s="148"/>
      <c r="H107" s="148"/>
    </row>
    <row r="108" spans="1:8">
      <c r="A108" s="148"/>
      <c r="B108" s="148"/>
      <c r="D108" s="148"/>
      <c r="E108" s="148"/>
      <c r="F108" s="148"/>
      <c r="G108" s="148"/>
      <c r="H108" s="148"/>
    </row>
    <row r="109" spans="1:8">
      <c r="A109" s="148"/>
      <c r="B109" s="148"/>
      <c r="D109" s="148"/>
      <c r="E109" s="148"/>
      <c r="F109" s="148"/>
      <c r="G109" s="148"/>
      <c r="H109" s="148"/>
    </row>
    <row r="110" spans="1:8">
      <c r="A110" s="148"/>
      <c r="B110" s="148"/>
      <c r="D110" s="148"/>
      <c r="E110" s="148"/>
      <c r="F110" s="148"/>
      <c r="G110" s="148"/>
      <c r="H110" s="148"/>
    </row>
    <row r="111" spans="1:8">
      <c r="A111" s="148"/>
      <c r="B111" s="148"/>
      <c r="D111" s="148"/>
      <c r="E111" s="148"/>
      <c r="F111" s="148"/>
      <c r="G111" s="148"/>
      <c r="H111" s="148"/>
    </row>
    <row r="112" spans="1:8">
      <c r="A112" s="148"/>
      <c r="B112" s="148"/>
      <c r="D112" s="148"/>
      <c r="E112" s="148"/>
      <c r="F112" s="148"/>
      <c r="G112" s="148"/>
      <c r="H112" s="148"/>
    </row>
    <row r="113" spans="1:8">
      <c r="A113" s="148"/>
      <c r="B113" s="148"/>
      <c r="D113" s="148"/>
      <c r="E113" s="148"/>
      <c r="F113" s="148"/>
      <c r="G113" s="148"/>
      <c r="H113" s="148"/>
    </row>
    <row r="114" spans="1:8">
      <c r="A114" s="148"/>
      <c r="B114" s="148"/>
      <c r="D114" s="148"/>
      <c r="E114" s="148"/>
      <c r="F114" s="148"/>
      <c r="G114" s="148"/>
      <c r="H114" s="148"/>
    </row>
    <row r="115" spans="1:8">
      <c r="A115" s="148"/>
      <c r="B115" s="148"/>
      <c r="D115" s="148"/>
      <c r="E115" s="148"/>
      <c r="F115" s="148"/>
      <c r="G115" s="148"/>
      <c r="H115" s="148"/>
    </row>
    <row r="116" spans="1:8">
      <c r="A116" s="148"/>
      <c r="B116" s="148"/>
      <c r="D116" s="148"/>
      <c r="E116" s="148"/>
      <c r="F116" s="148"/>
      <c r="G116" s="148"/>
      <c r="H116" s="148"/>
    </row>
    <row r="117" spans="1:8">
      <c r="A117" s="148"/>
      <c r="B117" s="148"/>
      <c r="D117" s="148"/>
      <c r="E117" s="148"/>
      <c r="F117" s="148"/>
      <c r="G117" s="148"/>
      <c r="H117" s="148"/>
    </row>
    <row r="118" spans="1:8">
      <c r="A118" s="148"/>
      <c r="B118" s="148"/>
      <c r="D118" s="148"/>
      <c r="E118" s="148"/>
      <c r="F118" s="148"/>
      <c r="G118" s="148"/>
      <c r="H118" s="148"/>
    </row>
    <row r="119" spans="1:8">
      <c r="A119" s="148"/>
      <c r="B119" s="148"/>
      <c r="D119" s="148"/>
      <c r="E119" s="148"/>
      <c r="F119" s="148"/>
      <c r="G119" s="148"/>
      <c r="H119" s="148"/>
    </row>
    <row r="120" spans="1:8">
      <c r="A120" s="148"/>
      <c r="B120" s="148"/>
      <c r="D120" s="148"/>
      <c r="E120" s="148"/>
      <c r="F120" s="148"/>
      <c r="G120" s="148"/>
      <c r="H120" s="148"/>
    </row>
    <row r="121" spans="1:8">
      <c r="A121" s="148"/>
      <c r="B121" s="148"/>
      <c r="D121" s="148"/>
      <c r="E121" s="148"/>
      <c r="F121" s="148"/>
      <c r="G121" s="148"/>
      <c r="H121" s="148"/>
    </row>
    <row r="122" spans="1:8">
      <c r="A122" s="148"/>
      <c r="B122" s="148"/>
      <c r="D122" s="148"/>
      <c r="E122" s="148"/>
      <c r="F122" s="148"/>
      <c r="G122" s="148"/>
      <c r="H122" s="148"/>
    </row>
    <row r="123" spans="1:8">
      <c r="A123" s="148"/>
      <c r="B123" s="148"/>
      <c r="D123" s="148"/>
      <c r="E123" s="148"/>
      <c r="F123" s="148"/>
      <c r="G123" s="148"/>
      <c r="H123" s="148"/>
    </row>
    <row r="124" spans="1:8">
      <c r="A124" s="148"/>
      <c r="B124" s="148"/>
      <c r="D124" s="148"/>
      <c r="E124" s="148"/>
      <c r="F124" s="148"/>
      <c r="G124" s="148"/>
      <c r="H124" s="148"/>
    </row>
    <row r="125" spans="1:8">
      <c r="A125" s="148"/>
      <c r="B125" s="148"/>
      <c r="D125" s="148"/>
      <c r="E125" s="148"/>
      <c r="F125" s="148"/>
      <c r="G125" s="148"/>
      <c r="H125" s="148"/>
    </row>
    <row r="126" spans="1:8">
      <c r="A126" s="148"/>
      <c r="B126" s="148"/>
      <c r="D126" s="148"/>
      <c r="E126" s="148"/>
      <c r="F126" s="148"/>
      <c r="G126" s="148"/>
      <c r="H126" s="162"/>
    </row>
    <row r="127" spans="1:8">
      <c r="A127" s="162"/>
      <c r="B127" s="162"/>
      <c r="D127" s="162"/>
      <c r="E127" s="148"/>
      <c r="F127" s="148"/>
      <c r="G127" s="148"/>
      <c r="H127" s="162"/>
    </row>
    <row r="128" spans="1:8">
      <c r="A128" s="162"/>
      <c r="B128" s="162"/>
      <c r="D128" s="162"/>
      <c r="E128" s="148"/>
      <c r="F128" s="148"/>
      <c r="G128" s="148"/>
      <c r="H128" s="162"/>
    </row>
    <row r="129" spans="5:7">
      <c r="E129" s="148"/>
      <c r="F129" s="148"/>
      <c r="G129" s="148"/>
    </row>
    <row r="130" spans="5:7">
      <c r="E130" s="148"/>
      <c r="F130" s="148"/>
      <c r="G130" s="148"/>
    </row>
    <row r="131" spans="5:7">
      <c r="E131" s="148"/>
      <c r="F131" s="148"/>
      <c r="G131" s="148"/>
    </row>
    <row r="132" spans="5:7">
      <c r="E132" s="148"/>
      <c r="F132" s="148"/>
      <c r="G132" s="148"/>
    </row>
    <row r="133" spans="5:7">
      <c r="E133" s="148"/>
      <c r="F133" s="148"/>
      <c r="G133" s="148"/>
    </row>
    <row r="134" spans="5:7">
      <c r="E134" s="148"/>
      <c r="F134" s="148"/>
      <c r="G134" s="148"/>
    </row>
    <row r="135" spans="5:7">
      <c r="E135" s="148"/>
      <c r="F135" s="148"/>
      <c r="G135" s="148"/>
    </row>
    <row r="136" spans="5:7">
      <c r="E136" s="148"/>
      <c r="F136" s="148"/>
      <c r="G136" s="148"/>
    </row>
    <row r="137" spans="5:7">
      <c r="E137" s="148"/>
      <c r="F137" s="148"/>
      <c r="G137" s="148"/>
    </row>
    <row r="138" spans="5:7">
      <c r="E138" s="148"/>
      <c r="F138" s="148"/>
      <c r="G138" s="148"/>
    </row>
    <row r="139" spans="5:7">
      <c r="E139" s="148"/>
      <c r="F139" s="148"/>
      <c r="G139" s="148"/>
    </row>
    <row r="140" spans="5:7">
      <c r="E140" s="148"/>
      <c r="F140" s="148"/>
      <c r="G140" s="148"/>
    </row>
    <row r="141" spans="5:7">
      <c r="E141" s="148"/>
      <c r="F141" s="148"/>
      <c r="G141" s="148"/>
    </row>
    <row r="142" spans="5:7">
      <c r="E142" s="148"/>
      <c r="F142" s="148"/>
      <c r="G142" s="148"/>
    </row>
    <row r="143" spans="5:7">
      <c r="E143" s="148"/>
      <c r="F143" s="148"/>
      <c r="G143" s="148"/>
    </row>
    <row r="144" spans="5:7">
      <c r="E144" s="148"/>
      <c r="F144" s="148"/>
      <c r="G144" s="148"/>
    </row>
    <row r="145" spans="5:7">
      <c r="E145" s="148"/>
      <c r="F145" s="148"/>
      <c r="G145" s="148"/>
    </row>
    <row r="146" spans="5:7">
      <c r="E146" s="148"/>
      <c r="F146" s="148"/>
      <c r="G146" s="148"/>
    </row>
    <row r="147" spans="5:7">
      <c r="E147" s="148"/>
      <c r="F147" s="148"/>
      <c r="G147" s="148"/>
    </row>
    <row r="148" spans="5:7">
      <c r="E148" s="148"/>
      <c r="F148" s="148"/>
      <c r="G148" s="148"/>
    </row>
    <row r="149" spans="5:7">
      <c r="E149" s="148"/>
      <c r="F149" s="148"/>
      <c r="G149" s="148"/>
    </row>
    <row r="150" spans="5:7">
      <c r="E150" s="148"/>
      <c r="F150" s="148"/>
      <c r="G150" s="148"/>
    </row>
    <row r="151" spans="5:7">
      <c r="E151" s="148"/>
      <c r="F151" s="148"/>
      <c r="G151" s="148"/>
    </row>
    <row r="152" spans="5:7">
      <c r="E152" s="148"/>
      <c r="F152" s="148"/>
      <c r="G152" s="148"/>
    </row>
    <row r="153" spans="5:7">
      <c r="E153" s="148"/>
      <c r="F153" s="148"/>
      <c r="G153" s="148"/>
    </row>
    <row r="154" spans="5:7">
      <c r="E154" s="148"/>
      <c r="F154" s="148"/>
      <c r="G154" s="148"/>
    </row>
    <row r="155" spans="5:7">
      <c r="E155" s="148"/>
      <c r="F155" s="148"/>
      <c r="G155" s="148"/>
    </row>
    <row r="156" spans="5:7">
      <c r="E156" s="148"/>
      <c r="F156" s="148"/>
      <c r="G156" s="148"/>
    </row>
    <row r="157" spans="5:7">
      <c r="E157" s="148"/>
      <c r="F157" s="148"/>
      <c r="G157" s="148"/>
    </row>
    <row r="158" spans="5:7">
      <c r="E158" s="148"/>
      <c r="F158" s="148"/>
      <c r="G158" s="148"/>
    </row>
    <row r="159" spans="5:7">
      <c r="E159" s="148"/>
      <c r="F159" s="148"/>
      <c r="G159" s="148"/>
    </row>
    <row r="160" spans="5:7">
      <c r="E160" s="148"/>
      <c r="F160" s="148"/>
      <c r="G160" s="148"/>
    </row>
    <row r="161" spans="5:7">
      <c r="E161" s="148"/>
      <c r="F161" s="148"/>
      <c r="G161" s="148"/>
    </row>
    <row r="162" spans="5:7">
      <c r="E162" s="148"/>
      <c r="F162" s="148"/>
      <c r="G162" s="148"/>
    </row>
    <row r="163" spans="5:7">
      <c r="E163" s="148"/>
      <c r="F163" s="148"/>
      <c r="G163" s="148"/>
    </row>
    <row r="164" spans="5:7">
      <c r="E164" s="148"/>
      <c r="F164" s="148"/>
      <c r="G164" s="148"/>
    </row>
    <row r="165" spans="5:7">
      <c r="E165" s="148"/>
      <c r="F165" s="148"/>
      <c r="G165" s="148"/>
    </row>
    <row r="166" spans="5:7">
      <c r="E166" s="148"/>
      <c r="F166" s="148"/>
      <c r="G166" s="148"/>
    </row>
    <row r="167" spans="5:7">
      <c r="E167" s="148"/>
      <c r="F167" s="148"/>
      <c r="G167" s="148"/>
    </row>
    <row r="168" spans="5:7">
      <c r="E168" s="148"/>
      <c r="F168" s="148"/>
      <c r="G168" s="148"/>
    </row>
    <row r="169" spans="5:7">
      <c r="E169" s="148"/>
      <c r="F169" s="148"/>
      <c r="G169" s="148"/>
    </row>
    <row r="170" spans="5:7">
      <c r="E170" s="148"/>
      <c r="F170" s="148"/>
      <c r="G170" s="148"/>
    </row>
    <row r="171" spans="5:7">
      <c r="E171" s="148"/>
      <c r="F171" s="148"/>
      <c r="G171" s="148"/>
    </row>
    <row r="172" spans="5:7">
      <c r="E172" s="148"/>
      <c r="F172" s="148"/>
      <c r="G172" s="148"/>
    </row>
    <row r="173" spans="5:7">
      <c r="E173" s="148"/>
      <c r="F173" s="148"/>
      <c r="G173" s="148"/>
    </row>
    <row r="174" spans="5:7">
      <c r="E174" s="148"/>
      <c r="F174" s="148"/>
      <c r="G174" s="148"/>
    </row>
  </sheetData>
  <mergeCells count="1">
    <mergeCell ref="B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109"/>
  <sheetViews>
    <sheetView workbookViewId="0">
      <selection activeCell="B2" sqref="B2"/>
    </sheetView>
  </sheetViews>
  <sheetFormatPr defaultColWidth="9" defaultRowHeight="15.75"/>
  <cols>
    <col min="1" max="1" width="1.75" style="1" customWidth="1"/>
    <col min="2" max="2" width="31.625" style="1" customWidth="1"/>
    <col min="3" max="4" width="12.375" style="1" customWidth="1"/>
    <col min="5" max="5" width="13.25" style="1" customWidth="1"/>
    <col min="6" max="6" width="12.875" style="1" customWidth="1"/>
    <col min="7" max="8" width="12.375" style="1" customWidth="1"/>
    <col min="9" max="11" width="10.625" style="1" customWidth="1"/>
    <col min="12" max="12" width="9" style="1"/>
    <col min="13" max="13" width="9" style="208"/>
    <col min="14" max="14" width="10.625" style="208" customWidth="1"/>
    <col min="15" max="15" width="12.5" style="210" customWidth="1"/>
    <col min="16" max="16" width="9" style="210"/>
    <col min="17" max="16384" width="9" style="1"/>
  </cols>
  <sheetData>
    <row r="1" spans="1:18" ht="24" customHeight="1">
      <c r="A1" s="407"/>
      <c r="B1" s="581" t="s">
        <v>480</v>
      </c>
      <c r="C1" s="581"/>
      <c r="D1" s="581"/>
      <c r="E1" s="581"/>
      <c r="F1" s="581"/>
      <c r="G1" s="581"/>
      <c r="H1" s="581"/>
    </row>
    <row r="2" spans="1:18" ht="15" customHeight="1">
      <c r="A2" s="144"/>
      <c r="B2" s="163"/>
    </row>
    <row r="3" spans="1:18" ht="15" customHeight="1">
      <c r="A3" s="144"/>
      <c r="B3" s="163"/>
    </row>
    <row r="4" spans="1:18" ht="20.100000000000001" customHeight="1">
      <c r="A4" s="72"/>
      <c r="B4" s="72"/>
      <c r="C4" s="54" t="s">
        <v>3</v>
      </c>
      <c r="D4" s="54" t="s">
        <v>3</v>
      </c>
      <c r="E4" s="54" t="s">
        <v>11</v>
      </c>
      <c r="F4" s="566" t="s">
        <v>101</v>
      </c>
      <c r="G4" s="566"/>
      <c r="H4" s="566"/>
    </row>
    <row r="5" spans="1:18" ht="20.100000000000001" customHeight="1">
      <c r="A5" s="67"/>
      <c r="B5" s="67"/>
      <c r="C5" s="55" t="s">
        <v>56</v>
      </c>
      <c r="D5" s="55" t="s">
        <v>366</v>
      </c>
      <c r="E5" s="55" t="s">
        <v>366</v>
      </c>
      <c r="F5" s="55" t="s">
        <v>54</v>
      </c>
      <c r="G5" s="55" t="s">
        <v>39</v>
      </c>
      <c r="H5" s="55" t="s">
        <v>376</v>
      </c>
    </row>
    <row r="6" spans="1:18" ht="20.100000000000001" customHeight="1">
      <c r="A6" s="67"/>
      <c r="B6" s="67"/>
      <c r="C6" s="5" t="s">
        <v>329</v>
      </c>
      <c r="D6" s="5" t="s">
        <v>329</v>
      </c>
      <c r="E6" s="5" t="s">
        <v>329</v>
      </c>
      <c r="F6" s="5" t="s">
        <v>329</v>
      </c>
      <c r="G6" s="5" t="s">
        <v>329</v>
      </c>
      <c r="H6" s="5" t="s">
        <v>329</v>
      </c>
      <c r="I6" s="209"/>
      <c r="J6" s="209"/>
      <c r="K6" s="209"/>
    </row>
    <row r="7" spans="1:18" ht="20.100000000000001" customHeight="1">
      <c r="A7" s="67"/>
      <c r="B7" s="410" t="s">
        <v>41</v>
      </c>
    </row>
    <row r="8" spans="1:18" ht="24.95" customHeight="1">
      <c r="A8" s="406"/>
      <c r="B8" s="406" t="s">
        <v>57</v>
      </c>
      <c r="C8" s="423">
        <v>5476.4916620988024</v>
      </c>
      <c r="D8" s="423">
        <v>5868.4764116933911</v>
      </c>
      <c r="E8" s="423">
        <v>5839.3186258955175</v>
      </c>
      <c r="F8" s="424">
        <v>165.13640985442015</v>
      </c>
      <c r="G8" s="424">
        <v>107.58424063274626</v>
      </c>
      <c r="H8" s="424">
        <v>104.64728720242863</v>
      </c>
    </row>
    <row r="9" spans="1:18" ht="24.95" customHeight="1">
      <c r="A9" s="158"/>
      <c r="B9" s="408" t="s">
        <v>42</v>
      </c>
      <c r="C9" s="430">
        <v>0</v>
      </c>
      <c r="D9" s="430">
        <v>0</v>
      </c>
      <c r="E9" s="430">
        <v>0</v>
      </c>
      <c r="F9" s="430">
        <v>0</v>
      </c>
      <c r="G9" s="430">
        <v>0</v>
      </c>
      <c r="H9" s="430">
        <v>0</v>
      </c>
      <c r="I9" s="211"/>
      <c r="J9" s="211"/>
      <c r="K9" s="211"/>
      <c r="L9" s="208"/>
      <c r="R9" s="208"/>
    </row>
    <row r="10" spans="1:18" ht="24.95" customHeight="1">
      <c r="A10" s="159"/>
      <c r="B10" s="159" t="s">
        <v>229</v>
      </c>
      <c r="C10" s="430">
        <v>0</v>
      </c>
      <c r="D10" s="430">
        <v>0</v>
      </c>
      <c r="E10" s="430">
        <v>0</v>
      </c>
      <c r="F10" s="430">
        <v>0</v>
      </c>
      <c r="G10" s="430">
        <v>0</v>
      </c>
      <c r="H10" s="430">
        <v>0</v>
      </c>
      <c r="I10" s="208"/>
      <c r="J10" s="208"/>
      <c r="K10" s="208"/>
      <c r="L10" s="208"/>
      <c r="R10" s="208"/>
    </row>
    <row r="11" spans="1:18" ht="24.95" customHeight="1">
      <c r="A11" s="159"/>
      <c r="B11" s="159" t="s">
        <v>43</v>
      </c>
      <c r="C11" s="310">
        <v>5374.9474781419449</v>
      </c>
      <c r="D11" s="310">
        <v>5769.6347100748935</v>
      </c>
      <c r="E11" s="310">
        <v>5744.9896529369817</v>
      </c>
      <c r="F11" s="427">
        <v>163.38447308320954</v>
      </c>
      <c r="G11" s="427">
        <v>107.05211411763329</v>
      </c>
      <c r="H11" s="427">
        <v>105.22864885689761</v>
      </c>
      <c r="I11" s="208"/>
      <c r="J11" s="208"/>
      <c r="K11" s="208"/>
      <c r="L11" s="208"/>
      <c r="R11" s="208"/>
    </row>
    <row r="12" spans="1:18" ht="24.95" customHeight="1">
      <c r="A12" s="159"/>
      <c r="B12" s="159" t="s">
        <v>230</v>
      </c>
      <c r="C12" s="310">
        <v>101.54418395685813</v>
      </c>
      <c r="D12" s="310">
        <v>98.841701618497467</v>
      </c>
      <c r="E12" s="530">
        <v>94.328972958535289</v>
      </c>
      <c r="F12" s="428">
        <v>381.88861961962266</v>
      </c>
      <c r="G12" s="428">
        <v>151.55985803331106</v>
      </c>
      <c r="H12" s="428">
        <v>78.300799334718434</v>
      </c>
      <c r="I12" s="208"/>
      <c r="J12" s="208"/>
      <c r="K12" s="208"/>
      <c r="L12" s="208"/>
      <c r="R12" s="208"/>
    </row>
    <row r="13" spans="1:18" ht="24.95" customHeight="1">
      <c r="A13" s="159"/>
      <c r="B13" s="159" t="s">
        <v>83</v>
      </c>
      <c r="C13" s="430">
        <v>0</v>
      </c>
      <c r="D13" s="430">
        <v>0</v>
      </c>
      <c r="E13" s="430">
        <v>0</v>
      </c>
      <c r="F13" s="430">
        <v>0</v>
      </c>
      <c r="G13" s="430">
        <v>0</v>
      </c>
      <c r="H13" s="430">
        <v>0</v>
      </c>
      <c r="I13" s="208"/>
      <c r="J13" s="208"/>
      <c r="K13" s="208"/>
      <c r="L13" s="208"/>
      <c r="R13" s="208"/>
    </row>
    <row r="14" spans="1:18" ht="24.95" customHeight="1">
      <c r="A14" s="158"/>
      <c r="B14" s="403" t="s">
        <v>224</v>
      </c>
      <c r="C14" s="309">
        <v>319057.76932371513</v>
      </c>
      <c r="D14" s="309">
        <v>354230.42107672885</v>
      </c>
      <c r="E14" s="531">
        <v>371479.46749635629</v>
      </c>
      <c r="F14" s="426">
        <v>144.56190036715211</v>
      </c>
      <c r="G14" s="426">
        <v>107.87261909998226</v>
      </c>
      <c r="H14" s="426">
        <v>120.43042348152713</v>
      </c>
      <c r="I14" s="211"/>
      <c r="J14" s="211"/>
      <c r="K14" s="211"/>
      <c r="L14" s="208"/>
      <c r="R14" s="208"/>
    </row>
    <row r="15" spans="1:18" ht="24.95" customHeight="1">
      <c r="A15" s="159"/>
      <c r="B15" s="159" t="s">
        <v>42</v>
      </c>
      <c r="C15" s="430">
        <v>0</v>
      </c>
      <c r="D15" s="430">
        <v>0</v>
      </c>
      <c r="E15" s="430">
        <v>0</v>
      </c>
      <c r="F15" s="430">
        <v>0</v>
      </c>
      <c r="G15" s="430">
        <v>0</v>
      </c>
      <c r="H15" s="430">
        <v>0</v>
      </c>
      <c r="I15" s="208"/>
      <c r="J15" s="208"/>
      <c r="K15" s="208"/>
      <c r="L15" s="208"/>
      <c r="R15" s="208"/>
    </row>
    <row r="16" spans="1:18" ht="24.95" customHeight="1">
      <c r="A16" s="159"/>
      <c r="B16" s="159" t="s">
        <v>229</v>
      </c>
      <c r="C16" s="430">
        <v>0</v>
      </c>
      <c r="D16" s="430">
        <v>0</v>
      </c>
      <c r="E16" s="430">
        <v>0</v>
      </c>
      <c r="F16" s="430">
        <v>0</v>
      </c>
      <c r="G16" s="430">
        <v>0</v>
      </c>
      <c r="H16" s="430">
        <v>0</v>
      </c>
      <c r="I16" s="208"/>
      <c r="J16" s="208"/>
      <c r="K16" s="208"/>
      <c r="L16" s="208"/>
      <c r="R16" s="208"/>
    </row>
    <row r="17" spans="1:18" ht="24.95" customHeight="1">
      <c r="A17" s="159"/>
      <c r="B17" s="159" t="s">
        <v>43</v>
      </c>
      <c r="C17" s="310">
        <v>318982.52552929876</v>
      </c>
      <c r="D17" s="310">
        <v>354146.76228585397</v>
      </c>
      <c r="E17" s="530">
        <v>371415.16548547748</v>
      </c>
      <c r="F17" s="428">
        <v>144.5452224759639</v>
      </c>
      <c r="G17" s="428">
        <v>107.87316624285177</v>
      </c>
      <c r="H17" s="428">
        <v>120.44310274624921</v>
      </c>
      <c r="I17" s="210"/>
      <c r="J17" s="210"/>
      <c r="K17" s="210"/>
      <c r="L17" s="208"/>
      <c r="R17" s="208"/>
    </row>
    <row r="18" spans="1:18" ht="24.95" customHeight="1">
      <c r="A18" s="159"/>
      <c r="B18" s="159" t="s">
        <v>230</v>
      </c>
      <c r="C18" s="310">
        <v>75.243794416390301</v>
      </c>
      <c r="D18" s="310">
        <v>83.658790874856706</v>
      </c>
      <c r="E18" s="310">
        <v>64.302010878829776</v>
      </c>
      <c r="F18" s="427">
        <v>282.97779020831121</v>
      </c>
      <c r="G18" s="427">
        <v>105.60513604463414</v>
      </c>
      <c r="H18" s="427">
        <v>74.891696807395491</v>
      </c>
      <c r="I18" s="208"/>
      <c r="J18" s="208"/>
      <c r="K18" s="208"/>
      <c r="L18" s="208"/>
      <c r="R18" s="208"/>
    </row>
    <row r="19" spans="1:18" ht="24.95" customHeight="1">
      <c r="A19" s="406"/>
      <c r="B19" s="409" t="s">
        <v>83</v>
      </c>
      <c r="C19" s="430">
        <v>0</v>
      </c>
      <c r="D19" s="430">
        <v>0</v>
      </c>
      <c r="E19" s="430">
        <v>0</v>
      </c>
      <c r="F19" s="430">
        <v>0</v>
      </c>
      <c r="G19" s="430">
        <v>0</v>
      </c>
      <c r="H19" s="430">
        <v>0</v>
      </c>
      <c r="I19" s="208"/>
      <c r="J19" s="208"/>
      <c r="K19" s="208"/>
      <c r="L19" s="208"/>
      <c r="R19" s="208"/>
    </row>
    <row r="20" spans="1:18" ht="24.95" customHeight="1">
      <c r="A20" s="158"/>
      <c r="B20" s="403" t="s">
        <v>44</v>
      </c>
      <c r="C20" s="430"/>
      <c r="D20" s="309"/>
      <c r="E20" s="531"/>
      <c r="F20" s="426"/>
      <c r="G20" s="426"/>
      <c r="H20" s="426"/>
      <c r="I20" s="211"/>
      <c r="J20" s="211"/>
      <c r="K20" s="211"/>
      <c r="L20" s="208"/>
      <c r="R20" s="208"/>
    </row>
    <row r="21" spans="1:18" ht="24.95" customHeight="1">
      <c r="A21" s="159"/>
      <c r="B21" s="158" t="s">
        <v>58</v>
      </c>
      <c r="C21" s="309">
        <v>11487.64161335194</v>
      </c>
      <c r="D21" s="309">
        <v>14083.581676200927</v>
      </c>
      <c r="E21" s="531">
        <v>15051.815292720823</v>
      </c>
      <c r="F21" s="426">
        <v>116.81757360458607</v>
      </c>
      <c r="G21" s="426">
        <v>136.9170535046305</v>
      </c>
      <c r="H21" s="426">
        <v>143.74538007935584</v>
      </c>
      <c r="I21" s="208"/>
      <c r="J21" s="208"/>
      <c r="K21" s="208"/>
      <c r="L21" s="208"/>
      <c r="R21" s="208"/>
    </row>
    <row r="22" spans="1:18" ht="24.95" customHeight="1">
      <c r="A22" s="159"/>
      <c r="B22" s="159" t="s">
        <v>42</v>
      </c>
      <c r="C22" s="430">
        <v>0</v>
      </c>
      <c r="D22" s="430">
        <v>0</v>
      </c>
      <c r="E22" s="430">
        <v>0</v>
      </c>
      <c r="F22" s="430">
        <v>0</v>
      </c>
      <c r="G22" s="430">
        <v>0</v>
      </c>
      <c r="H22" s="430">
        <v>0</v>
      </c>
      <c r="J22" s="208"/>
      <c r="K22" s="208"/>
      <c r="L22" s="208"/>
      <c r="R22" s="208"/>
    </row>
    <row r="23" spans="1:18" ht="24.95" customHeight="1">
      <c r="A23" s="159"/>
      <c r="B23" s="159" t="s">
        <v>229</v>
      </c>
      <c r="C23" s="430">
        <v>0</v>
      </c>
      <c r="D23" s="430">
        <v>0</v>
      </c>
      <c r="E23" s="430">
        <v>0</v>
      </c>
      <c r="F23" s="430">
        <v>0</v>
      </c>
      <c r="G23" s="430">
        <v>0</v>
      </c>
      <c r="H23" s="430">
        <v>0</v>
      </c>
      <c r="J23" s="208"/>
      <c r="K23" s="208"/>
      <c r="L23" s="208"/>
      <c r="R23" s="208"/>
    </row>
    <row r="24" spans="1:18" ht="24.95" customHeight="1">
      <c r="A24" s="159"/>
      <c r="B24" s="159" t="s">
        <v>43</v>
      </c>
      <c r="C24" s="310">
        <v>5653.6764666943482</v>
      </c>
      <c r="D24" s="310">
        <v>7292.177296371121</v>
      </c>
      <c r="E24" s="310">
        <v>7491.5789985418805</v>
      </c>
      <c r="F24" s="427">
        <v>98.633540217148905</v>
      </c>
      <c r="G24" s="427">
        <v>133.43654089906752</v>
      </c>
      <c r="H24" s="427">
        <v>145.12283270186785</v>
      </c>
      <c r="J24" s="208"/>
      <c r="K24" s="208"/>
      <c r="L24" s="208"/>
      <c r="R24" s="208"/>
    </row>
    <row r="25" spans="1:18" ht="24.95" customHeight="1">
      <c r="A25" s="158"/>
      <c r="B25" s="408" t="s">
        <v>230</v>
      </c>
      <c r="C25" s="310">
        <v>5833.9651466575915</v>
      </c>
      <c r="D25" s="310">
        <v>6791.404379829808</v>
      </c>
      <c r="E25" s="530">
        <v>7560.2362941789415</v>
      </c>
      <c r="F25" s="428">
        <v>142.22841824253069</v>
      </c>
      <c r="G25" s="428">
        <v>140.86217567421781</v>
      </c>
      <c r="H25" s="428">
        <v>142.40598970444373</v>
      </c>
      <c r="I25" s="144"/>
      <c r="J25" s="211"/>
      <c r="K25" s="211"/>
      <c r="L25" s="208"/>
      <c r="R25" s="208"/>
    </row>
    <row r="26" spans="1:18" ht="24.95" customHeight="1">
      <c r="A26" s="159"/>
      <c r="B26" s="159" t="s">
        <v>83</v>
      </c>
      <c r="C26" s="430">
        <v>0</v>
      </c>
      <c r="D26" s="430">
        <v>0</v>
      </c>
      <c r="E26" s="430">
        <v>0</v>
      </c>
      <c r="F26" s="430">
        <v>0</v>
      </c>
      <c r="G26" s="430">
        <v>0</v>
      </c>
      <c r="H26" s="430">
        <v>0</v>
      </c>
      <c r="J26" s="208"/>
      <c r="K26" s="208"/>
      <c r="L26" s="208"/>
      <c r="R26" s="208"/>
    </row>
    <row r="27" spans="1:18" ht="24.95" customHeight="1">
      <c r="A27" s="159"/>
      <c r="B27" s="158" t="s">
        <v>225</v>
      </c>
      <c r="C27" s="309">
        <v>834666.61425944325</v>
      </c>
      <c r="D27" s="309">
        <v>998156.18527072086</v>
      </c>
      <c r="E27" s="309">
        <v>1093680.3422152202</v>
      </c>
      <c r="F27" s="425">
        <v>130.45716409100044</v>
      </c>
      <c r="G27" s="425">
        <v>146.72195987841619</v>
      </c>
      <c r="H27" s="425">
        <v>142.39298554147254</v>
      </c>
      <c r="J27" s="208"/>
      <c r="K27" s="208"/>
      <c r="L27" s="208"/>
      <c r="R27" s="208"/>
    </row>
    <row r="28" spans="1:18" ht="24.95" customHeight="1">
      <c r="A28" s="159"/>
      <c r="B28" s="159" t="s">
        <v>42</v>
      </c>
      <c r="C28" s="430">
        <v>0</v>
      </c>
      <c r="D28" s="430">
        <v>0</v>
      </c>
      <c r="E28" s="430">
        <v>0</v>
      </c>
      <c r="F28" s="430">
        <v>0</v>
      </c>
      <c r="G28" s="430">
        <v>0</v>
      </c>
      <c r="H28" s="430">
        <v>0</v>
      </c>
      <c r="J28" s="208"/>
      <c r="K28" s="208"/>
      <c r="L28" s="208"/>
      <c r="R28" s="208"/>
    </row>
    <row r="29" spans="1:18" ht="24.95" customHeight="1">
      <c r="A29" s="159"/>
      <c r="B29" s="159" t="s">
        <v>229</v>
      </c>
      <c r="C29" s="430">
        <v>0</v>
      </c>
      <c r="D29" s="430">
        <v>0</v>
      </c>
      <c r="E29" s="430">
        <v>0</v>
      </c>
      <c r="F29" s="430">
        <v>0</v>
      </c>
      <c r="G29" s="430">
        <v>0</v>
      </c>
      <c r="H29" s="430">
        <v>0</v>
      </c>
      <c r="J29" s="208"/>
      <c r="K29" s="208"/>
      <c r="L29" s="208"/>
    </row>
    <row r="30" spans="1:18" ht="24.95" customHeight="1">
      <c r="A30" s="406"/>
      <c r="B30" s="148" t="s">
        <v>43</v>
      </c>
      <c r="C30" s="308">
        <v>269339.01617719233</v>
      </c>
      <c r="D30" s="308">
        <v>293671.59812288987</v>
      </c>
      <c r="E30" s="308">
        <v>345347.14994883037</v>
      </c>
      <c r="F30" s="429">
        <v>100.95902637302379</v>
      </c>
      <c r="G30" s="429">
        <v>108.28446286721649</v>
      </c>
      <c r="H30" s="429">
        <v>124.33513319825143</v>
      </c>
    </row>
    <row r="31" spans="1:18" ht="22.5" customHeight="1">
      <c r="A31" s="158"/>
      <c r="B31" s="148" t="s">
        <v>230</v>
      </c>
      <c r="C31" s="308">
        <v>565327.59808225092</v>
      </c>
      <c r="D31" s="308">
        <v>704484.58714783099</v>
      </c>
      <c r="E31" s="308">
        <v>748333.19226638984</v>
      </c>
      <c r="F31" s="429">
        <v>151.55392131383789</v>
      </c>
      <c r="G31" s="429">
        <v>172.2032041666489</v>
      </c>
      <c r="H31" s="429">
        <v>152.62241526589659</v>
      </c>
    </row>
    <row r="32" spans="1:18" ht="22.5" customHeight="1">
      <c r="A32" s="160"/>
      <c r="B32" s="148" t="s">
        <v>83</v>
      </c>
      <c r="C32" s="430">
        <v>0</v>
      </c>
      <c r="D32" s="430">
        <v>0</v>
      </c>
      <c r="E32" s="430">
        <v>0</v>
      </c>
      <c r="F32" s="430">
        <v>0</v>
      </c>
      <c r="G32" s="430">
        <v>0</v>
      </c>
      <c r="H32" s="430">
        <v>0</v>
      </c>
    </row>
    <row r="33" spans="1:2" ht="20.100000000000001" customHeight="1">
      <c r="A33" s="160"/>
      <c r="B33" s="161"/>
    </row>
    <row r="34" spans="1:2" ht="20.100000000000001" customHeight="1">
      <c r="A34" s="161"/>
      <c r="B34" s="161"/>
    </row>
    <row r="35" spans="1:2" ht="20.100000000000001" customHeight="1">
      <c r="A35" s="161"/>
      <c r="B35" s="161"/>
    </row>
    <row r="36" spans="1:2" ht="20.100000000000001" customHeight="1">
      <c r="A36" s="160"/>
      <c r="B36" s="161"/>
    </row>
    <row r="37" spans="1:2" ht="20.100000000000001" customHeight="1">
      <c r="A37" s="159"/>
      <c r="B37" s="159"/>
    </row>
    <row r="38" spans="1:2" ht="20.100000000000001" customHeight="1">
      <c r="A38" s="159"/>
      <c r="B38" s="159"/>
    </row>
    <row r="39" spans="1:2" ht="14.1" customHeight="1">
      <c r="A39" s="159"/>
      <c r="B39" s="159"/>
    </row>
    <row r="40" spans="1:2" ht="14.1" customHeight="1">
      <c r="A40" s="159"/>
      <c r="B40" s="159"/>
    </row>
    <row r="41" spans="1:2" ht="14.1" customHeight="1">
      <c r="A41" s="159"/>
      <c r="B41" s="159"/>
    </row>
    <row r="42" spans="1:2" ht="14.1" customHeight="1">
      <c r="A42" s="158"/>
      <c r="B42" s="403"/>
    </row>
    <row r="43" spans="1:2" ht="14.1" customHeight="1">
      <c r="A43" s="160"/>
      <c r="B43" s="161"/>
    </row>
    <row r="44" spans="1:2" ht="14.1" customHeight="1">
      <c r="A44" s="160"/>
      <c r="B44" s="161"/>
    </row>
    <row r="45" spans="1:2" ht="14.1" customHeight="1">
      <c r="A45" s="161"/>
      <c r="B45" s="161"/>
    </row>
    <row r="46" spans="1:2" ht="14.1" customHeight="1">
      <c r="A46" s="161"/>
      <c r="B46" s="161"/>
    </row>
    <row r="47" spans="1:2" ht="14.1" customHeight="1">
      <c r="A47" s="160"/>
      <c r="B47" s="161"/>
    </row>
    <row r="48" spans="1:2" ht="14.1" customHeight="1">
      <c r="A48" s="159"/>
      <c r="B48" s="159"/>
    </row>
    <row r="49" spans="1:2" ht="14.1" customHeight="1">
      <c r="A49" s="159"/>
      <c r="B49" s="159"/>
    </row>
    <row r="50" spans="1:2" ht="14.1" customHeight="1">
      <c r="A50" s="159"/>
      <c r="B50" s="159"/>
    </row>
    <row r="51" spans="1:2" ht="14.1" customHeight="1">
      <c r="A51" s="159"/>
      <c r="B51" s="159"/>
    </row>
    <row r="52" spans="1:2" ht="14.1" customHeight="1">
      <c r="A52" s="159"/>
      <c r="B52" s="159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F4:H4"/>
    <mergeCell ref="B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0"/>
  <sheetViews>
    <sheetView workbookViewId="0">
      <selection activeCell="A2" sqref="A2"/>
    </sheetView>
  </sheetViews>
  <sheetFormatPr defaultColWidth="9" defaultRowHeight="15.75"/>
  <cols>
    <col min="1" max="1" width="41" style="114" customWidth="1"/>
    <col min="2" max="3" width="15.375" style="254" customWidth="1"/>
    <col min="4" max="4" width="17.625" style="254" customWidth="1"/>
    <col min="5" max="5" width="11.625" style="254" customWidth="1"/>
    <col min="6" max="6" width="8.375" style="254" bestFit="1" customWidth="1"/>
    <col min="7" max="16384" width="9" style="254"/>
  </cols>
  <sheetData>
    <row r="1" spans="1:5" ht="35.25" customHeight="1">
      <c r="A1" s="582" t="s">
        <v>481</v>
      </c>
      <c r="B1" s="582"/>
      <c r="C1" s="582"/>
      <c r="D1" s="582"/>
    </row>
    <row r="2" spans="1:5">
      <c r="A2" s="452"/>
      <c r="B2" s="253"/>
      <c r="C2" s="253"/>
      <c r="D2" s="453" t="s">
        <v>307</v>
      </c>
    </row>
    <row r="3" spans="1:5" ht="47.25">
      <c r="A3" s="454"/>
      <c r="B3" s="455" t="s">
        <v>384</v>
      </c>
      <c r="C3" s="455" t="s">
        <v>385</v>
      </c>
      <c r="D3" s="455" t="s">
        <v>386</v>
      </c>
      <c r="E3" s="456"/>
    </row>
    <row r="4" spans="1:5">
      <c r="A4" s="321" t="s">
        <v>308</v>
      </c>
      <c r="B4" s="337">
        <f>SUM(B6:B18)</f>
        <v>10084831735.8936</v>
      </c>
      <c r="C4" s="337">
        <f>SUM(C6:C18)</f>
        <v>10146392549</v>
      </c>
      <c r="D4" s="460">
        <f>B4/C4%</f>
        <v>99.393273887156411</v>
      </c>
      <c r="E4" s="457"/>
    </row>
    <row r="5" spans="1:5">
      <c r="A5" s="321" t="s">
        <v>68</v>
      </c>
      <c r="B5" s="458"/>
      <c r="C5" s="458"/>
      <c r="D5" s="457">
        <v>0</v>
      </c>
      <c r="E5" s="457"/>
    </row>
    <row r="6" spans="1:5">
      <c r="A6" s="114" t="s">
        <v>309</v>
      </c>
      <c r="B6" s="458">
        <v>0</v>
      </c>
      <c r="C6" s="458" t="s">
        <v>168</v>
      </c>
      <c r="D6" s="457">
        <v>0</v>
      </c>
      <c r="E6" s="457"/>
    </row>
    <row r="7" spans="1:5">
      <c r="A7" s="114" t="s">
        <v>310</v>
      </c>
      <c r="B7" s="458">
        <v>255199002.74130002</v>
      </c>
      <c r="C7" s="458">
        <v>274215752</v>
      </c>
      <c r="D7" s="457">
        <f t="shared" ref="D7:D18" si="0">B7/C7%</f>
        <v>93.065041260394125</v>
      </c>
      <c r="E7" s="457"/>
    </row>
    <row r="8" spans="1:5">
      <c r="A8" s="114" t="s">
        <v>311</v>
      </c>
      <c r="B8" s="458"/>
      <c r="C8" s="458">
        <v>0</v>
      </c>
      <c r="D8" s="458">
        <v>0</v>
      </c>
      <c r="E8" s="457"/>
    </row>
    <row r="9" spans="1:5">
      <c r="A9" s="114" t="s">
        <v>312</v>
      </c>
      <c r="B9" s="458">
        <v>73448789.0713</v>
      </c>
      <c r="C9" s="458">
        <v>103568672</v>
      </c>
      <c r="D9" s="457">
        <f t="shared" si="0"/>
        <v>70.917959700497079</v>
      </c>
      <c r="E9" s="457"/>
    </row>
    <row r="10" spans="1:5">
      <c r="A10" s="114" t="s">
        <v>326</v>
      </c>
      <c r="B10" s="458">
        <v>5680662956.7234011</v>
      </c>
      <c r="C10" s="458">
        <v>5127274314</v>
      </c>
      <c r="D10" s="457">
        <f t="shared" si="0"/>
        <v>110.79303756407914</v>
      </c>
      <c r="E10" s="457"/>
    </row>
    <row r="11" spans="1:5">
      <c r="A11" s="114" t="s">
        <v>314</v>
      </c>
      <c r="B11" s="458"/>
      <c r="C11" s="458">
        <v>0</v>
      </c>
      <c r="D11" s="458">
        <v>0</v>
      </c>
      <c r="E11" s="457"/>
    </row>
    <row r="12" spans="1:5" ht="26.25" customHeight="1">
      <c r="A12" s="114" t="s">
        <v>315</v>
      </c>
      <c r="B12" s="458">
        <v>63613.750699999997</v>
      </c>
      <c r="C12" s="458">
        <v>94480</v>
      </c>
      <c r="D12" s="457">
        <f t="shared" si="0"/>
        <v>67.330388124470787</v>
      </c>
      <c r="E12" s="457"/>
    </row>
    <row r="13" spans="1:5">
      <c r="A13" s="114" t="s">
        <v>316</v>
      </c>
      <c r="B13" s="458">
        <v>1520641986.6412001</v>
      </c>
      <c r="C13" s="458">
        <v>1495584916</v>
      </c>
      <c r="D13" s="457">
        <f t="shared" si="0"/>
        <v>101.67540273862993</v>
      </c>
      <c r="E13" s="457"/>
    </row>
    <row r="14" spans="1:5">
      <c r="A14" s="114" t="s">
        <v>317</v>
      </c>
      <c r="B14" s="458">
        <v>11159434.4663</v>
      </c>
      <c r="C14" s="458">
        <v>3144224</v>
      </c>
      <c r="D14" s="457">
        <f t="shared" si="0"/>
        <v>354.91855752961618</v>
      </c>
      <c r="E14" s="457"/>
    </row>
    <row r="15" spans="1:5">
      <c r="A15" s="114" t="s">
        <v>318</v>
      </c>
      <c r="B15" s="458">
        <v>316005701.05939996</v>
      </c>
      <c r="C15" s="458">
        <v>463769320</v>
      </c>
      <c r="D15" s="457">
        <f t="shared" si="0"/>
        <v>68.138552386216475</v>
      </c>
      <c r="E15" s="457"/>
    </row>
    <row r="16" spans="1:5">
      <c r="A16" s="114" t="s">
        <v>319</v>
      </c>
      <c r="B16" s="458">
        <v>102733304.7359</v>
      </c>
      <c r="C16" s="458">
        <v>149057169</v>
      </c>
      <c r="D16" s="457" t="e">
        <f>B19/C19%</f>
        <v>#DIV/0!</v>
      </c>
      <c r="E16" s="457"/>
    </row>
    <row r="17" spans="1:5">
      <c r="A17" s="114" t="s">
        <v>320</v>
      </c>
      <c r="B17" s="458">
        <v>410689.77710000001</v>
      </c>
      <c r="C17" s="458">
        <v>427526</v>
      </c>
      <c r="D17" s="457">
        <f t="shared" si="0"/>
        <v>96.061941753250096</v>
      </c>
      <c r="E17" s="457"/>
    </row>
    <row r="18" spans="1:5" ht="26.25" customHeight="1">
      <c r="A18" s="114" t="s">
        <v>321</v>
      </c>
      <c r="B18" s="458">
        <v>2124506256.927</v>
      </c>
      <c r="C18" s="458">
        <v>2529256176</v>
      </c>
      <c r="D18" s="457">
        <f t="shared" si="0"/>
        <v>83.997274656728962</v>
      </c>
      <c r="E18" s="457"/>
    </row>
    <row r="20" spans="1:5" ht="15.75" customHeight="1">
      <c r="A20" s="459" t="s">
        <v>387</v>
      </c>
      <c r="B20" s="459"/>
      <c r="C20" s="459"/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0"/>
  <sheetViews>
    <sheetView workbookViewId="0">
      <selection activeCell="A2" sqref="A2"/>
    </sheetView>
  </sheetViews>
  <sheetFormatPr defaultColWidth="9" defaultRowHeight="15.75"/>
  <cols>
    <col min="1" max="1" width="40.375" style="114" customWidth="1"/>
    <col min="2" max="3" width="15.375" style="254" customWidth="1"/>
    <col min="4" max="4" width="16.125" style="254" customWidth="1"/>
    <col min="5" max="5" width="12.375" style="254" customWidth="1"/>
    <col min="6" max="7" width="14.75" style="254" bestFit="1" customWidth="1"/>
    <col min="8" max="16384" width="9" style="254"/>
  </cols>
  <sheetData>
    <row r="1" spans="1:7" ht="25.5" customHeight="1">
      <c r="A1" s="582" t="s">
        <v>482</v>
      </c>
      <c r="B1" s="582"/>
      <c r="C1" s="582"/>
      <c r="D1" s="582"/>
    </row>
    <row r="2" spans="1:7">
      <c r="A2" s="452"/>
      <c r="B2" s="253"/>
      <c r="C2" s="253"/>
      <c r="D2" s="453" t="s">
        <v>307</v>
      </c>
    </row>
    <row r="3" spans="1:7" ht="47.25">
      <c r="A3" s="454"/>
      <c r="B3" s="455" t="s">
        <v>384</v>
      </c>
      <c r="C3" s="455" t="s">
        <v>385</v>
      </c>
      <c r="D3" s="455" t="s">
        <v>386</v>
      </c>
      <c r="E3" s="456"/>
    </row>
    <row r="4" spans="1:7">
      <c r="A4" s="321" t="s">
        <v>308</v>
      </c>
      <c r="B4" s="337">
        <f>SUM(B6:B18)</f>
        <v>11852525148.087898</v>
      </c>
      <c r="C4" s="337">
        <f>SUM(C6:C18)</f>
        <v>10727678242</v>
      </c>
      <c r="D4" s="460">
        <f>B4/C4%</f>
        <v>110.48546461511124</v>
      </c>
      <c r="E4" s="457"/>
      <c r="F4" s="399"/>
      <c r="G4" s="399"/>
    </row>
    <row r="5" spans="1:7">
      <c r="A5" s="321" t="s">
        <v>68</v>
      </c>
      <c r="B5" s="458"/>
      <c r="C5" s="458"/>
      <c r="D5" s="457">
        <v>0</v>
      </c>
      <c r="E5" s="457"/>
      <c r="G5" s="303"/>
    </row>
    <row r="6" spans="1:7">
      <c r="A6" s="114" t="s">
        <v>309</v>
      </c>
      <c r="B6" s="458"/>
      <c r="C6" s="458">
        <v>0</v>
      </c>
      <c r="D6" s="457">
        <v>0</v>
      </c>
      <c r="E6" s="457"/>
    </row>
    <row r="7" spans="1:7">
      <c r="A7" s="114" t="s">
        <v>310</v>
      </c>
      <c r="B7" s="458">
        <v>31009774.980099998</v>
      </c>
      <c r="C7" s="458">
        <v>89134102</v>
      </c>
      <c r="D7" s="457">
        <f t="shared" ref="D7:D18" si="0">B7/C7%</f>
        <v>34.790023441420878</v>
      </c>
      <c r="E7" s="457"/>
    </row>
    <row r="8" spans="1:7">
      <c r="A8" s="114" t="s">
        <v>311</v>
      </c>
      <c r="B8" s="458">
        <v>369146920.1706</v>
      </c>
      <c r="C8" s="458">
        <v>403996271</v>
      </c>
      <c r="D8" s="458">
        <v>0</v>
      </c>
      <c r="E8" s="457"/>
    </row>
    <row r="9" spans="1:7">
      <c r="A9" s="114" t="s">
        <v>312</v>
      </c>
      <c r="B9" s="458">
        <v>22434676.405900002</v>
      </c>
      <c r="C9" s="458">
        <v>28618854</v>
      </c>
      <c r="D9" s="457">
        <f t="shared" si="0"/>
        <v>78.391246574373667</v>
      </c>
      <c r="E9" s="457"/>
    </row>
    <row r="10" spans="1:7">
      <c r="A10" s="114" t="s">
        <v>313</v>
      </c>
      <c r="B10" s="458">
        <v>5696428537.2670002</v>
      </c>
      <c r="C10" s="458">
        <v>5802653783</v>
      </c>
      <c r="D10" s="457">
        <f t="shared" si="0"/>
        <v>98.169367849513833</v>
      </c>
      <c r="E10" s="457"/>
    </row>
    <row r="11" spans="1:7">
      <c r="A11" s="114" t="s">
        <v>314</v>
      </c>
      <c r="B11" s="458">
        <v>0</v>
      </c>
      <c r="C11" s="458">
        <v>0</v>
      </c>
      <c r="D11" s="458">
        <v>0</v>
      </c>
      <c r="E11" s="457"/>
    </row>
    <row r="12" spans="1:7" ht="27.75" customHeight="1">
      <c r="A12" s="114" t="s">
        <v>315</v>
      </c>
      <c r="B12" s="458">
        <v>62555.941399999996</v>
      </c>
      <c r="C12" s="458">
        <v>93999</v>
      </c>
      <c r="D12" s="457">
        <f t="shared" si="0"/>
        <v>66.549581804061745</v>
      </c>
      <c r="E12" s="457"/>
    </row>
    <row r="13" spans="1:7">
      <c r="A13" s="114" t="s">
        <v>316</v>
      </c>
      <c r="B13" s="458">
        <v>2461898527.4914999</v>
      </c>
      <c r="C13" s="458">
        <v>1839769787</v>
      </c>
      <c r="D13" s="457">
        <f t="shared" si="0"/>
        <v>133.81557545338143</v>
      </c>
      <c r="E13" s="457"/>
    </row>
    <row r="14" spans="1:7">
      <c r="A14" s="114" t="s">
        <v>317</v>
      </c>
      <c r="B14" s="458">
        <v>112453078.13169999</v>
      </c>
      <c r="C14" s="458">
        <v>115306970</v>
      </c>
      <c r="D14" s="457">
        <f t="shared" si="0"/>
        <v>97.52496152808456</v>
      </c>
      <c r="E14" s="457"/>
    </row>
    <row r="15" spans="1:7">
      <c r="A15" s="114" t="s">
        <v>318</v>
      </c>
      <c r="B15" s="458">
        <v>213625865.89179999</v>
      </c>
      <c r="C15" s="458">
        <v>163234033</v>
      </c>
      <c r="D15" s="457">
        <f t="shared" si="0"/>
        <v>130.87091090361039</v>
      </c>
      <c r="E15" s="457"/>
    </row>
    <row r="16" spans="1:7">
      <c r="A16" s="114" t="s">
        <v>319</v>
      </c>
      <c r="B16" s="458">
        <v>838158876.41939998</v>
      </c>
      <c r="C16" s="458">
        <v>780573124</v>
      </c>
      <c r="D16" s="457">
        <f t="shared" si="0"/>
        <v>107.37736807082278</v>
      </c>
      <c r="E16" s="457"/>
    </row>
    <row r="17" spans="1:5">
      <c r="A17" s="114" t="s">
        <v>320</v>
      </c>
      <c r="B17" s="458">
        <v>19744074.003200002</v>
      </c>
      <c r="C17" s="458">
        <v>5120424</v>
      </c>
      <c r="D17" s="457">
        <f t="shared" si="0"/>
        <v>385.59451332936499</v>
      </c>
      <c r="E17" s="457"/>
    </row>
    <row r="18" spans="1:5" ht="27.75" customHeight="1">
      <c r="A18" s="114" t="s">
        <v>321</v>
      </c>
      <c r="B18" s="458">
        <v>2087562261.3853004</v>
      </c>
      <c r="C18" s="458">
        <v>1499176895</v>
      </c>
      <c r="D18" s="457">
        <f t="shared" si="0"/>
        <v>139.24722748513946</v>
      </c>
      <c r="E18" s="457"/>
    </row>
    <row r="20" spans="1:5">
      <c r="A20" s="459" t="s">
        <v>464</v>
      </c>
      <c r="B20" s="459"/>
      <c r="C20" s="459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"/>
  <sheetViews>
    <sheetView workbookViewId="0">
      <selection activeCell="A18" sqref="A18"/>
    </sheetView>
  </sheetViews>
  <sheetFormatPr defaultColWidth="9" defaultRowHeight="15.75"/>
  <cols>
    <col min="1" max="1" width="36.625" style="6" customWidth="1"/>
    <col min="2" max="3" width="8.125" style="6" customWidth="1"/>
    <col min="4" max="4" width="9" style="6" customWidth="1"/>
    <col min="5" max="7" width="8.125" style="6" customWidth="1"/>
    <col min="8" max="16384" width="9" style="6"/>
  </cols>
  <sheetData>
    <row r="1" spans="1:13" ht="20.100000000000001" customHeight="1">
      <c r="A1" s="561" t="s">
        <v>466</v>
      </c>
      <c r="B1" s="561"/>
      <c r="C1" s="561"/>
      <c r="D1" s="561"/>
      <c r="E1" s="561"/>
      <c r="F1" s="561"/>
      <c r="G1" s="561"/>
    </row>
    <row r="2" spans="1:13" ht="30" customHeight="1"/>
    <row r="3" spans="1:13" s="18" customFormat="1" ht="15.95" customHeight="1">
      <c r="A3" s="17"/>
      <c r="B3" s="3" t="s">
        <v>97</v>
      </c>
      <c r="C3" s="3" t="s">
        <v>98</v>
      </c>
      <c r="D3" s="3" t="s">
        <v>98</v>
      </c>
      <c r="E3" s="559" t="s">
        <v>99</v>
      </c>
      <c r="F3" s="559"/>
      <c r="G3" s="559"/>
    </row>
    <row r="4" spans="1:13" s="18" customFormat="1" ht="15.95" customHeight="1">
      <c r="A4" s="19"/>
      <c r="B4" s="4" t="s">
        <v>100</v>
      </c>
      <c r="C4" s="4" t="s">
        <v>12</v>
      </c>
      <c r="D4" s="4" t="s">
        <v>12</v>
      </c>
      <c r="E4" s="560" t="s">
        <v>62</v>
      </c>
      <c r="F4" s="560"/>
      <c r="G4" s="560"/>
    </row>
    <row r="5" spans="1:13" s="18" customFormat="1" ht="15.95" customHeight="1">
      <c r="A5" s="20"/>
      <c r="B5" s="4" t="s">
        <v>86</v>
      </c>
      <c r="C5" s="4" t="s">
        <v>366</v>
      </c>
      <c r="D5" s="4" t="s">
        <v>367</v>
      </c>
      <c r="E5" s="4" t="s">
        <v>86</v>
      </c>
      <c r="F5" s="4" t="s">
        <v>366</v>
      </c>
      <c r="G5" s="4" t="s">
        <v>367</v>
      </c>
      <c r="I5" s="4"/>
      <c r="J5" s="4"/>
      <c r="K5" s="4"/>
    </row>
    <row r="6" spans="1:13" s="18" customFormat="1" ht="15.95" customHeight="1">
      <c r="A6" s="21"/>
      <c r="B6" s="4" t="s">
        <v>102</v>
      </c>
      <c r="C6" s="4" t="s">
        <v>13</v>
      </c>
      <c r="D6" s="4" t="s">
        <v>102</v>
      </c>
      <c r="E6" s="4" t="s">
        <v>102</v>
      </c>
      <c r="F6" s="4" t="s">
        <v>13</v>
      </c>
      <c r="G6" s="4" t="s">
        <v>102</v>
      </c>
      <c r="I6" s="4"/>
      <c r="J6" s="4"/>
      <c r="K6" s="4"/>
    </row>
    <row r="7" spans="1:13" s="18" customFormat="1" ht="15.95" customHeight="1">
      <c r="A7" s="7"/>
      <c r="B7" s="5">
        <v>2023</v>
      </c>
      <c r="C7" s="5">
        <v>2023</v>
      </c>
      <c r="D7" s="5">
        <v>2023</v>
      </c>
      <c r="E7" s="5">
        <v>2023</v>
      </c>
      <c r="F7" s="5">
        <v>2023</v>
      </c>
      <c r="G7" s="5">
        <v>2023</v>
      </c>
      <c r="I7" s="4"/>
      <c r="J7" s="4"/>
      <c r="K7" s="4"/>
    </row>
    <row r="8" spans="1:13" s="18" customFormat="1" ht="20.100000000000001" customHeight="1"/>
    <row r="9" spans="1:13" s="217" customFormat="1" ht="24.95" customHeight="1">
      <c r="A9" s="217" t="s">
        <v>170</v>
      </c>
      <c r="B9" s="510">
        <f>SUM(B10:B13)</f>
        <v>67277.48</v>
      </c>
      <c r="C9" s="510">
        <f>SUM(C10:C13)</f>
        <v>31206</v>
      </c>
      <c r="D9" s="510">
        <f>SUM(D10:D13)</f>
        <v>98483.48000000001</v>
      </c>
      <c r="E9" s="554">
        <v>102.58024597615132</v>
      </c>
      <c r="F9" s="554">
        <v>103.75545816682732</v>
      </c>
      <c r="G9" s="554">
        <v>102.94973819723691</v>
      </c>
      <c r="H9" s="511"/>
      <c r="I9" s="231"/>
      <c r="J9" s="231"/>
      <c r="K9" s="231"/>
    </row>
    <row r="10" spans="1:13" s="18" customFormat="1" ht="24.95" customHeight="1">
      <c r="A10" s="218" t="s">
        <v>171</v>
      </c>
      <c r="B10" s="230">
        <v>42962.6</v>
      </c>
      <c r="C10" s="230">
        <v>19780</v>
      </c>
      <c r="D10" s="230">
        <v>62742.6</v>
      </c>
      <c r="E10" s="555">
        <v>102.68015799741833</v>
      </c>
      <c r="F10" s="555">
        <v>104.32384907535209</v>
      </c>
      <c r="G10" s="555">
        <v>103.19272358620806</v>
      </c>
      <c r="H10" s="511"/>
      <c r="I10" s="232"/>
      <c r="J10" s="232"/>
      <c r="K10" s="232"/>
    </row>
    <row r="11" spans="1:13" s="18" customFormat="1" ht="24.95" customHeight="1">
      <c r="A11" s="218" t="s">
        <v>172</v>
      </c>
      <c r="B11" s="230">
        <v>669.5</v>
      </c>
      <c r="C11" s="230">
        <v>348</v>
      </c>
      <c r="D11" s="230">
        <v>1017.5</v>
      </c>
      <c r="E11" s="555">
        <v>95.533675799086765</v>
      </c>
      <c r="F11" s="555">
        <v>97.615708274894814</v>
      </c>
      <c r="G11" s="555">
        <v>96.235694694031963</v>
      </c>
      <c r="H11" s="511"/>
      <c r="I11" s="232"/>
      <c r="J11" s="232"/>
      <c r="K11" s="232"/>
      <c r="M11" s="303"/>
    </row>
    <row r="12" spans="1:13" s="18" customFormat="1" ht="24.95" customHeight="1">
      <c r="A12" s="218" t="s">
        <v>173</v>
      </c>
      <c r="B12" s="230">
        <v>2680</v>
      </c>
      <c r="C12" s="230">
        <v>1400</v>
      </c>
      <c r="D12" s="230">
        <v>4080</v>
      </c>
      <c r="E12" s="555">
        <v>96.750902527075809</v>
      </c>
      <c r="F12" s="555">
        <v>96.718480138169255</v>
      </c>
      <c r="G12" s="555">
        <v>96.739774748073515</v>
      </c>
      <c r="H12" s="511"/>
      <c r="I12" s="232"/>
      <c r="J12" s="232"/>
      <c r="K12" s="232"/>
    </row>
    <row r="13" spans="1:13" s="18" customFormat="1" ht="24.95" customHeight="1">
      <c r="A13" s="218" t="s">
        <v>174</v>
      </c>
      <c r="B13" s="230">
        <v>20965.379999999997</v>
      </c>
      <c r="C13" s="230">
        <v>9678</v>
      </c>
      <c r="D13" s="230">
        <v>30643.379999999997</v>
      </c>
      <c r="E13" s="555">
        <v>103.41410816135365</v>
      </c>
      <c r="F13" s="555">
        <v>103.92706420540577</v>
      </c>
      <c r="G13" s="555">
        <v>103.57556548758801</v>
      </c>
      <c r="H13" s="511"/>
      <c r="I13" s="232"/>
      <c r="J13" s="232"/>
      <c r="K13" s="232"/>
    </row>
    <row r="14" spans="1:13" s="18" customFormat="1" ht="24.95" customHeight="1">
      <c r="A14" s="217" t="s">
        <v>175</v>
      </c>
      <c r="B14" s="432"/>
      <c r="C14" s="432"/>
      <c r="D14" s="230"/>
      <c r="E14" s="555"/>
      <c r="F14" s="555"/>
      <c r="G14" s="555"/>
      <c r="H14" s="511"/>
      <c r="I14" s="232"/>
      <c r="J14" s="232"/>
      <c r="K14" s="232"/>
    </row>
    <row r="15" spans="1:13" s="18" customFormat="1" ht="24.95" customHeight="1">
      <c r="A15" s="218" t="s">
        <v>176</v>
      </c>
      <c r="B15" s="230">
        <v>370163.99</v>
      </c>
      <c r="C15" s="230">
        <v>180021.9</v>
      </c>
      <c r="D15" s="230">
        <v>550185.89</v>
      </c>
      <c r="E15" s="555">
        <v>110.26092948639946</v>
      </c>
      <c r="F15" s="555">
        <v>109.90166828751906</v>
      </c>
      <c r="G15" s="555">
        <v>110.14312026165486</v>
      </c>
      <c r="H15" s="511"/>
      <c r="I15" s="232"/>
      <c r="J15" s="232"/>
      <c r="K15" s="232"/>
    </row>
    <row r="16" spans="1:13" s="18" customFormat="1" ht="24.95" customHeight="1">
      <c r="A16" s="218" t="s">
        <v>177</v>
      </c>
      <c r="B16" s="230">
        <v>30350</v>
      </c>
      <c r="C16" s="230">
        <v>14200</v>
      </c>
      <c r="D16" s="230">
        <v>44550</v>
      </c>
      <c r="E16" s="555">
        <v>106.86619718309859</v>
      </c>
      <c r="F16" s="555">
        <v>108.3969465648855</v>
      </c>
      <c r="G16" s="555">
        <v>107.34939759036145</v>
      </c>
      <c r="H16" s="511"/>
      <c r="I16" s="232"/>
      <c r="J16" s="232"/>
      <c r="K16" s="232"/>
    </row>
    <row r="17" spans="1:4" s="18" customFormat="1" ht="24.95" customHeight="1">
      <c r="B17" s="510"/>
      <c r="C17" s="510"/>
      <c r="D17" s="510"/>
    </row>
    <row r="18" spans="1:4" s="18" customFormat="1" ht="20.100000000000001" customHeight="1"/>
    <row r="19" spans="1:4" s="18" customFormat="1" ht="20.100000000000001" customHeight="1"/>
    <row r="20" spans="1:4" s="18" customFormat="1" ht="20.100000000000001" customHeight="1"/>
    <row r="21" spans="1:4" ht="20.100000000000001" customHeight="1">
      <c r="A21" s="16"/>
    </row>
    <row r="22" spans="1:4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workbookViewId="0">
      <selection activeCell="A2" sqref="A2"/>
    </sheetView>
  </sheetViews>
  <sheetFormatPr defaultColWidth="8" defaultRowHeight="21" customHeight="1"/>
  <cols>
    <col min="1" max="1" width="35.25" style="220" customWidth="1"/>
    <col min="2" max="3" width="11.375" style="220" customWidth="1"/>
    <col min="4" max="4" width="12.625" style="220" customWidth="1"/>
    <col min="5" max="5" width="11.125" style="220" customWidth="1"/>
    <col min="6" max="6" width="12.625" style="220" customWidth="1"/>
    <col min="7" max="16384" width="8" style="220"/>
  </cols>
  <sheetData>
    <row r="1" spans="1:12" s="15" customFormat="1" ht="21" customHeight="1">
      <c r="A1" s="583" t="s">
        <v>483</v>
      </c>
      <c r="B1" s="583"/>
      <c r="C1" s="583"/>
      <c r="D1" s="583"/>
      <c r="E1" s="583"/>
      <c r="F1" s="583"/>
    </row>
    <row r="3" spans="1:12" ht="21" customHeight="1">
      <c r="A3" s="221"/>
      <c r="B3" s="221"/>
      <c r="C3" s="221"/>
      <c r="D3" s="221"/>
      <c r="E3" s="15"/>
      <c r="F3" s="222" t="s">
        <v>75</v>
      </c>
    </row>
    <row r="4" spans="1:12" ht="20.100000000000001" customHeight="1">
      <c r="A4" s="15"/>
      <c r="B4" s="117" t="s">
        <v>367</v>
      </c>
      <c r="C4" s="117" t="s">
        <v>367</v>
      </c>
      <c r="D4" s="117" t="s">
        <v>200</v>
      </c>
      <c r="E4" s="117" t="s">
        <v>185</v>
      </c>
      <c r="F4" s="117" t="s">
        <v>186</v>
      </c>
    </row>
    <row r="5" spans="1:12" ht="20.100000000000001" customHeight="1">
      <c r="A5" s="15"/>
      <c r="B5" s="120" t="s">
        <v>102</v>
      </c>
      <c r="C5" s="120" t="s">
        <v>102</v>
      </c>
      <c r="D5" s="120" t="s">
        <v>5</v>
      </c>
      <c r="E5" s="120" t="s">
        <v>202</v>
      </c>
      <c r="F5" s="120" t="s">
        <v>9</v>
      </c>
    </row>
    <row r="6" spans="1:12" ht="20.100000000000001" customHeight="1">
      <c r="A6" s="15"/>
      <c r="B6" s="121">
        <v>2023</v>
      </c>
      <c r="C6" s="121">
        <v>2022</v>
      </c>
      <c r="D6" s="121" t="s">
        <v>281</v>
      </c>
      <c r="E6" s="121" t="s">
        <v>201</v>
      </c>
      <c r="F6" s="121" t="s">
        <v>62</v>
      </c>
    </row>
    <row r="7" spans="1:12" ht="31.5">
      <c r="A7" s="333" t="s">
        <v>271</v>
      </c>
      <c r="B7" s="356">
        <v>18166891.175158996</v>
      </c>
      <c r="C7" s="356">
        <v>25024321.140809003</v>
      </c>
      <c r="D7" s="357">
        <f>+B7/C7*100</f>
        <v>72.596939085523914</v>
      </c>
      <c r="E7" s="357">
        <v>100</v>
      </c>
      <c r="F7" s="357">
        <v>100</v>
      </c>
      <c r="H7" s="498"/>
      <c r="I7" s="372"/>
      <c r="J7" s="372"/>
      <c r="K7" s="372"/>
      <c r="L7" s="372"/>
    </row>
    <row r="8" spans="1:12" ht="24.95" customHeight="1">
      <c r="A8" s="362" t="s">
        <v>187</v>
      </c>
      <c r="B8" s="356">
        <v>14725705.749938</v>
      </c>
      <c r="C8" s="356">
        <v>20261408.686322</v>
      </c>
      <c r="D8" s="357">
        <f t="shared" ref="D8:D24" si="0">+B8/C8*100</f>
        <v>72.6785880385453</v>
      </c>
      <c r="E8" s="357">
        <f>+B8/$B$7*100</f>
        <v>81.057928998185474</v>
      </c>
      <c r="F8" s="357">
        <f>+C8/$C$7*100</f>
        <v>80.966866482864262</v>
      </c>
      <c r="H8" s="498"/>
      <c r="I8" s="372"/>
      <c r="J8" s="372"/>
      <c r="K8" s="373"/>
      <c r="L8" s="372"/>
    </row>
    <row r="9" spans="1:12" ht="18.75" customHeight="1">
      <c r="A9" s="363" t="s">
        <v>272</v>
      </c>
      <c r="B9" s="358">
        <v>140547.56010599999</v>
      </c>
      <c r="C9" s="358">
        <v>151005.552207</v>
      </c>
      <c r="D9" s="359">
        <f>+B9/C9*100</f>
        <v>93.074432066799716</v>
      </c>
      <c r="E9" s="359">
        <f>+B9/$B$7*100</f>
        <v>0.77364673322963262</v>
      </c>
      <c r="F9" s="359">
        <f t="shared" ref="F9:F24" si="1">+C9/$C$7*100</f>
        <v>0.60343515956860116</v>
      </c>
      <c r="H9" s="498"/>
      <c r="I9" s="372"/>
      <c r="J9" s="372"/>
      <c r="K9" s="373"/>
      <c r="L9" s="372"/>
    </row>
    <row r="10" spans="1:12" ht="18.75" customHeight="1">
      <c r="A10" s="363" t="s">
        <v>188</v>
      </c>
      <c r="B10" s="358">
        <v>10437652.981923999</v>
      </c>
      <c r="C10" s="358">
        <v>14283254.957436001</v>
      </c>
      <c r="D10" s="359">
        <f t="shared" si="0"/>
        <v>73.076151150617491</v>
      </c>
      <c r="E10" s="359">
        <f t="shared" ref="E10:E24" si="2">+B10/$B$7*100</f>
        <v>57.454260507687827</v>
      </c>
      <c r="F10" s="359">
        <f t="shared" si="1"/>
        <v>57.077492240711557</v>
      </c>
      <c r="H10" s="498"/>
      <c r="I10" s="372"/>
      <c r="J10" s="372"/>
      <c r="K10" s="373"/>
      <c r="L10" s="372"/>
    </row>
    <row r="11" spans="1:12" ht="31.5">
      <c r="A11" s="363" t="s">
        <v>189</v>
      </c>
      <c r="B11" s="358">
        <v>1060189.4590169999</v>
      </c>
      <c r="C11" s="358">
        <v>1041329.805869</v>
      </c>
      <c r="D11" s="359">
        <f t="shared" si="0"/>
        <v>101.8111123912622</v>
      </c>
      <c r="E11" s="359">
        <f t="shared" si="2"/>
        <v>5.8358331582163014</v>
      </c>
      <c r="F11" s="359">
        <f t="shared" si="1"/>
        <v>4.1612709492079958</v>
      </c>
      <c r="H11" s="498"/>
      <c r="I11" s="372"/>
      <c r="J11" s="372"/>
      <c r="K11" s="373"/>
      <c r="L11" s="372"/>
    </row>
    <row r="12" spans="1:12" ht="18" customHeight="1">
      <c r="A12" s="363" t="s">
        <v>190</v>
      </c>
      <c r="B12" s="358">
        <v>1017875.050265</v>
      </c>
      <c r="C12" s="358">
        <v>980860.38569699996</v>
      </c>
      <c r="D12" s="359">
        <f t="shared" si="0"/>
        <v>103.77369349478798</v>
      </c>
      <c r="E12" s="359">
        <f t="shared" si="2"/>
        <v>5.6029126857809315</v>
      </c>
      <c r="F12" s="359">
        <f t="shared" si="1"/>
        <v>3.9196283494677449</v>
      </c>
      <c r="H12" s="498"/>
      <c r="I12" s="372"/>
      <c r="J12" s="372"/>
      <c r="K12" s="373"/>
      <c r="L12" s="372"/>
    </row>
    <row r="13" spans="1:12" ht="18" customHeight="1">
      <c r="A13" s="363" t="s">
        <v>191</v>
      </c>
      <c r="B13" s="358">
        <v>196069.683659</v>
      </c>
      <c r="C13" s="358">
        <v>263944.907993</v>
      </c>
      <c r="D13" s="359">
        <f t="shared" si="0"/>
        <v>74.28432135701587</v>
      </c>
      <c r="E13" s="359">
        <f t="shared" si="2"/>
        <v>1.0792693244461184</v>
      </c>
      <c r="F13" s="359">
        <f t="shared" si="1"/>
        <v>1.0547535196172237</v>
      </c>
      <c r="H13" s="498"/>
      <c r="I13" s="372"/>
      <c r="J13" s="372"/>
      <c r="K13" s="373"/>
      <c r="L13" s="372"/>
    </row>
    <row r="14" spans="1:12" ht="18" customHeight="1">
      <c r="A14" s="363" t="s">
        <v>192</v>
      </c>
      <c r="B14" s="358">
        <v>383192.34638800001</v>
      </c>
      <c r="C14" s="358">
        <v>493131.847855</v>
      </c>
      <c r="D14" s="359">
        <f t="shared" si="0"/>
        <v>77.705860624251045</v>
      </c>
      <c r="E14" s="359">
        <f t="shared" si="2"/>
        <v>2.1092896010296394</v>
      </c>
      <c r="F14" s="359">
        <f t="shared" si="1"/>
        <v>1.9706102918045341</v>
      </c>
      <c r="H14" s="498"/>
      <c r="I14" s="372"/>
      <c r="J14" s="372"/>
      <c r="K14" s="373"/>
      <c r="L14" s="372"/>
    </row>
    <row r="15" spans="1:12" s="332" customFormat="1" ht="18.75" customHeight="1">
      <c r="A15" s="363" t="s">
        <v>273</v>
      </c>
      <c r="B15" s="360">
        <v>305461.77032200003</v>
      </c>
      <c r="C15" s="360">
        <v>419896.77971099998</v>
      </c>
      <c r="D15" s="361">
        <f t="shared" si="0"/>
        <v>72.746871393545447</v>
      </c>
      <c r="E15" s="361">
        <f t="shared" si="2"/>
        <v>1.6814201581153394</v>
      </c>
      <c r="F15" s="361">
        <f t="shared" si="1"/>
        <v>1.6779547279156493</v>
      </c>
      <c r="H15" s="498"/>
      <c r="I15" s="372"/>
      <c r="J15" s="372"/>
      <c r="K15" s="372"/>
      <c r="L15" s="372"/>
    </row>
    <row r="16" spans="1:12" ht="19.5" customHeight="1">
      <c r="A16" s="363" t="s">
        <v>193</v>
      </c>
      <c r="B16" s="358">
        <v>1041600.155256</v>
      </c>
      <c r="C16" s="358">
        <v>2827941.6542039998</v>
      </c>
      <c r="D16" s="359">
        <f>+B19/C19*100</f>
        <v>216.00755477542828</v>
      </c>
      <c r="E16" s="359">
        <f>+B19/$B$7*100</f>
        <v>2.1578490068076772</v>
      </c>
      <c r="F16" s="359">
        <f>+C19/$C$7*100</f>
        <v>0.72522108342849112</v>
      </c>
      <c r="H16" s="498"/>
      <c r="I16" s="372"/>
      <c r="J16" s="372"/>
      <c r="K16" s="373"/>
      <c r="L16" s="372"/>
    </row>
    <row r="17" spans="1:12" ht="31.5">
      <c r="A17" s="363" t="s">
        <v>194</v>
      </c>
      <c r="B17" s="358">
        <v>16294.167667</v>
      </c>
      <c r="C17" s="358">
        <v>16318.845858000001</v>
      </c>
      <c r="D17" s="359">
        <f t="shared" si="0"/>
        <v>99.848774899801484</v>
      </c>
      <c r="E17" s="359">
        <f t="shared" si="2"/>
        <v>8.9691557624786575E-2</v>
      </c>
      <c r="F17" s="359">
        <f t="shared" si="1"/>
        <v>6.5211942278776372E-2</v>
      </c>
      <c r="H17" s="498"/>
      <c r="I17" s="372"/>
      <c r="J17" s="372"/>
      <c r="K17" s="373"/>
      <c r="L17" s="372"/>
    </row>
    <row r="18" spans="1:12" ht="17.25" customHeight="1">
      <c r="A18" s="363" t="s">
        <v>195</v>
      </c>
      <c r="B18" s="358">
        <v>5383.7330629999997</v>
      </c>
      <c r="C18" s="358">
        <v>8478.5526370000007</v>
      </c>
      <c r="D18" s="359">
        <f t="shared" si="0"/>
        <v>63.498256052638567</v>
      </c>
      <c r="E18" s="359">
        <f t="shared" si="2"/>
        <v>2.96348616342327E-2</v>
      </c>
      <c r="F18" s="359">
        <f t="shared" si="1"/>
        <v>3.3881249322577627E-2</v>
      </c>
      <c r="H18" s="498"/>
      <c r="I18" s="372"/>
      <c r="J18" s="372"/>
      <c r="K18" s="373"/>
      <c r="L18" s="372"/>
    </row>
    <row r="19" spans="1:12" ht="17.25" customHeight="1">
      <c r="A19" s="363" t="s">
        <v>196</v>
      </c>
      <c r="B19" s="358">
        <v>392014.08079099999</v>
      </c>
      <c r="C19" s="358">
        <v>181481.652898</v>
      </c>
      <c r="D19" s="359">
        <f t="shared" si="0"/>
        <v>216.00755477542828</v>
      </c>
      <c r="E19" s="359">
        <f t="shared" si="2"/>
        <v>2.1578490068076772</v>
      </c>
      <c r="F19" s="359">
        <f t="shared" si="1"/>
        <v>0.72522108342849112</v>
      </c>
      <c r="H19" s="498"/>
      <c r="I19" s="372"/>
      <c r="J19" s="372"/>
      <c r="K19" s="373"/>
      <c r="L19" s="372"/>
    </row>
    <row r="20" spans="1:12" ht="31.5">
      <c r="A20" s="363" t="s">
        <v>197</v>
      </c>
      <c r="B20" s="358">
        <v>22318.033249</v>
      </c>
      <c r="C20" s="358">
        <v>9647.0302800000009</v>
      </c>
      <c r="D20" s="359">
        <f t="shared" si="0"/>
        <v>231.34615110796562</v>
      </c>
      <c r="E20" s="359">
        <f t="shared" si="2"/>
        <v>0.12285004095536822</v>
      </c>
      <c r="F20" s="359">
        <f t="shared" si="1"/>
        <v>3.8550617320315152E-2</v>
      </c>
      <c r="H20" s="498"/>
      <c r="I20" s="372"/>
      <c r="J20" s="372"/>
      <c r="K20" s="373"/>
      <c r="L20" s="372"/>
    </row>
    <row r="21" spans="1:12" ht="47.25">
      <c r="A21" s="363" t="s">
        <v>274</v>
      </c>
      <c r="B21" s="358">
        <v>12568.498552999999</v>
      </c>
      <c r="C21" s="358">
        <v>4013.4933879999999</v>
      </c>
      <c r="D21" s="358">
        <v>0</v>
      </c>
      <c r="E21" s="359">
        <f>+B21/$B$7*100</f>
        <v>6.918354071601357E-2</v>
      </c>
      <c r="F21" s="359">
        <f t="shared" si="1"/>
        <v>1.6038370693121022E-2</v>
      </c>
      <c r="I21" s="372"/>
      <c r="J21" s="372"/>
      <c r="K21" s="373"/>
      <c r="L21" s="372"/>
    </row>
    <row r="22" spans="1:12" ht="15.75">
      <c r="A22" s="362" t="s">
        <v>198</v>
      </c>
      <c r="B22" s="355">
        <v>0</v>
      </c>
      <c r="C22" s="355"/>
      <c r="D22" s="355">
        <v>0</v>
      </c>
      <c r="E22" s="355">
        <v>0</v>
      </c>
      <c r="F22" s="355">
        <v>0</v>
      </c>
      <c r="I22" s="372"/>
      <c r="J22" s="372"/>
      <c r="K22" s="373"/>
      <c r="L22" s="372"/>
    </row>
    <row r="23" spans="1:12" ht="31.5">
      <c r="A23" s="362" t="s">
        <v>199</v>
      </c>
      <c r="B23" s="355">
        <v>3411304.4745649998</v>
      </c>
      <c r="C23" s="355">
        <v>4741674.2725320002</v>
      </c>
      <c r="D23" s="357">
        <f>+B23/C23*100</f>
        <v>71.943036963258166</v>
      </c>
      <c r="E23" s="357">
        <f>+B23/$B$7*100</f>
        <v>18.777590737316366</v>
      </c>
      <c r="F23" s="357">
        <f>+C23/$C$7*100</f>
        <v>18.948263354882393</v>
      </c>
      <c r="I23" s="372"/>
      <c r="J23" s="372"/>
      <c r="K23" s="373"/>
      <c r="L23" s="372"/>
    </row>
    <row r="24" spans="1:12" ht="39.75" customHeight="1">
      <c r="A24" s="363" t="s">
        <v>275</v>
      </c>
      <c r="B24" s="358">
        <v>3411304.4745649998</v>
      </c>
      <c r="C24" s="358">
        <v>4741674.2725320002</v>
      </c>
      <c r="D24" s="359">
        <f t="shared" si="0"/>
        <v>71.943036963258166</v>
      </c>
      <c r="E24" s="359">
        <f t="shared" si="2"/>
        <v>18.777590737316366</v>
      </c>
      <c r="F24" s="359">
        <f t="shared" si="1"/>
        <v>18.948263354882393</v>
      </c>
      <c r="I24" s="372"/>
      <c r="J24" s="372"/>
      <c r="K24" s="373"/>
      <c r="L24" s="372"/>
    </row>
    <row r="25" spans="1:12" ht="18" customHeight="1">
      <c r="A25" s="363" t="s">
        <v>276</v>
      </c>
      <c r="B25" s="358">
        <v>4179085.0020070001</v>
      </c>
      <c r="C25" s="358">
        <v>3859998.0963019999</v>
      </c>
      <c r="D25" s="359">
        <f>+B25/C25*100</f>
        <v>108.26650422472217</v>
      </c>
      <c r="E25" s="359">
        <f>+B25/$B$7*100</f>
        <v>23.003853337996478</v>
      </c>
      <c r="F25" s="359">
        <f>+C25/$C$7*100</f>
        <v>15.424986254700897</v>
      </c>
      <c r="I25" s="372"/>
      <c r="J25" s="372"/>
      <c r="K25" s="373"/>
      <c r="L25" s="372"/>
    </row>
    <row r="26" spans="1:12" ht="18.75" customHeight="1">
      <c r="A26" s="362" t="s">
        <v>277</v>
      </c>
      <c r="B26" s="355">
        <v>13294.341764000001</v>
      </c>
      <c r="C26" s="355">
        <v>0</v>
      </c>
      <c r="D26" s="355">
        <v>0</v>
      </c>
      <c r="E26" s="355">
        <v>0</v>
      </c>
      <c r="F26" s="354">
        <f>+C29/$C$7*100</f>
        <v>0</v>
      </c>
      <c r="I26" s="372"/>
      <c r="J26" s="372"/>
      <c r="K26" s="373"/>
      <c r="L26" s="372"/>
    </row>
    <row r="27" spans="1:12" ht="19.5" customHeight="1">
      <c r="A27" s="364" t="s">
        <v>278</v>
      </c>
      <c r="B27" s="356">
        <v>16586.608892</v>
      </c>
      <c r="C27" s="356">
        <v>21238.181955</v>
      </c>
      <c r="D27" s="357">
        <f>+B27/C27*100</f>
        <v>78.098063794462874</v>
      </c>
      <c r="E27" s="357">
        <f>+B27/$B$7*100</f>
        <v>9.1301305942098454E-2</v>
      </c>
      <c r="F27" s="357">
        <f>+C27/$C$7*100</f>
        <v>8.4870162253334144E-2</v>
      </c>
      <c r="I27" s="372"/>
      <c r="J27" s="372"/>
      <c r="K27" s="373"/>
      <c r="L27" s="372"/>
    </row>
    <row r="28" spans="1:12" ht="31.5">
      <c r="A28" s="405" t="s">
        <v>279</v>
      </c>
      <c r="B28" s="355">
        <v>0</v>
      </c>
      <c r="C28" s="356">
        <v>0</v>
      </c>
      <c r="D28" s="356">
        <v>0</v>
      </c>
      <c r="E28" s="357">
        <f>+B28/$B$7*100</f>
        <v>0</v>
      </c>
      <c r="F28" s="357">
        <f>+C28/$C$7*100</f>
        <v>0</v>
      </c>
      <c r="I28" s="372"/>
      <c r="J28" s="372"/>
      <c r="K28" s="373"/>
      <c r="L28" s="372"/>
    </row>
    <row r="29" spans="1:12" ht="31.5">
      <c r="A29" s="404" t="s">
        <v>302</v>
      </c>
      <c r="B29" s="356">
        <v>0</v>
      </c>
      <c r="C29" s="355">
        <v>0</v>
      </c>
      <c r="D29" s="355">
        <v>0</v>
      </c>
      <c r="E29" s="355">
        <v>0</v>
      </c>
      <c r="F29" s="355">
        <v>0</v>
      </c>
      <c r="I29" s="372"/>
      <c r="J29" s="372"/>
      <c r="K29" s="373"/>
      <c r="L29" s="372"/>
    </row>
    <row r="30" spans="1:12" ht="20.100000000000001" customHeight="1">
      <c r="A30" s="15"/>
      <c r="B30" s="15"/>
      <c r="C30" s="15"/>
      <c r="D30" s="15"/>
      <c r="E30" s="15"/>
      <c r="F30" s="15"/>
    </row>
    <row r="31" spans="1:12" ht="15.75" customHeight="1">
      <c r="A31" s="353" t="s">
        <v>416</v>
      </c>
      <c r="B31" s="352"/>
      <c r="C31" s="352"/>
      <c r="D31" s="352"/>
      <c r="E31" s="352"/>
      <c r="F31" s="352"/>
    </row>
    <row r="32" spans="1:12" ht="20.100000000000001" customHeight="1">
      <c r="A32" s="15"/>
      <c r="B32" s="15"/>
      <c r="C32" s="15"/>
      <c r="D32" s="15"/>
      <c r="E32" s="15"/>
      <c r="F32" s="15"/>
    </row>
    <row r="33" spans="1:6" ht="20.100000000000001" customHeight="1">
      <c r="A33" s="15"/>
      <c r="B33" s="15"/>
      <c r="C33" s="15"/>
      <c r="D33" s="15"/>
      <c r="E33" s="15"/>
      <c r="F33" s="15"/>
    </row>
    <row r="34" spans="1:6" ht="20.100000000000001" customHeight="1">
      <c r="A34" s="15"/>
      <c r="B34" s="15"/>
      <c r="C34" s="15"/>
      <c r="D34" s="15"/>
      <c r="E34" s="15"/>
      <c r="F34" s="15"/>
    </row>
    <row r="35" spans="1:6" ht="20.100000000000001" customHeight="1">
      <c r="A35" s="15"/>
      <c r="B35" s="15"/>
      <c r="C35" s="15"/>
      <c r="D35" s="15"/>
      <c r="E35" s="15"/>
      <c r="F35" s="15"/>
    </row>
    <row r="36" spans="1:6" ht="20.100000000000001" customHeight="1">
      <c r="A36" s="15"/>
      <c r="B36" s="15"/>
      <c r="C36" s="15"/>
      <c r="D36" s="15"/>
      <c r="E36" s="15"/>
      <c r="F36" s="15"/>
    </row>
    <row r="37" spans="1:6" ht="20.100000000000001" customHeight="1">
      <c r="A37" s="15"/>
      <c r="B37" s="15"/>
      <c r="C37" s="15"/>
      <c r="D37" s="15"/>
      <c r="E37" s="15"/>
      <c r="F37" s="15"/>
    </row>
    <row r="38" spans="1:6" ht="20.100000000000001" customHeight="1">
      <c r="A38" s="15"/>
      <c r="B38" s="15"/>
      <c r="C38" s="15"/>
      <c r="D38" s="15"/>
      <c r="E38" s="15"/>
      <c r="F38" s="15"/>
    </row>
    <row r="39" spans="1:6" ht="20.100000000000001" customHeight="1">
      <c r="A39" s="15"/>
      <c r="B39" s="15"/>
      <c r="C39" s="15"/>
      <c r="D39" s="15"/>
      <c r="E39" s="15"/>
      <c r="F39" s="15"/>
    </row>
    <row r="40" spans="1:6" ht="20.100000000000001" customHeight="1">
      <c r="A40" s="15"/>
      <c r="B40" s="15"/>
      <c r="C40" s="15"/>
      <c r="D40" s="15"/>
      <c r="E40" s="15"/>
      <c r="F40" s="15"/>
    </row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workbookViewId="0">
      <selection activeCell="E10" sqref="E10"/>
    </sheetView>
  </sheetViews>
  <sheetFormatPr defaultColWidth="8" defaultRowHeight="15.75"/>
  <cols>
    <col min="1" max="1" width="35.625" style="220" customWidth="1"/>
    <col min="2" max="2" width="11.875" style="220" bestFit="1" customWidth="1"/>
    <col min="3" max="3" width="9.625" style="220" customWidth="1"/>
    <col min="4" max="4" width="13" style="220" customWidth="1"/>
    <col min="5" max="5" width="10.625" style="220" customWidth="1"/>
    <col min="6" max="6" width="12.625" style="220" customWidth="1"/>
    <col min="7" max="8" width="8" style="220"/>
    <col min="10" max="16384" width="8" style="220"/>
  </cols>
  <sheetData>
    <row r="1" spans="1:9" s="15" customFormat="1" ht="21" customHeight="1">
      <c r="A1" s="583" t="s">
        <v>484</v>
      </c>
      <c r="B1" s="583"/>
      <c r="C1" s="583"/>
      <c r="D1" s="583"/>
      <c r="E1" s="583"/>
      <c r="F1" s="583"/>
    </row>
    <row r="3" spans="1:9" ht="21" customHeight="1">
      <c r="A3" s="221"/>
      <c r="B3" s="221"/>
      <c r="C3" s="221"/>
      <c r="D3" s="221"/>
      <c r="E3" s="15"/>
      <c r="F3" s="222" t="s">
        <v>75</v>
      </c>
    </row>
    <row r="4" spans="1:9" ht="20.100000000000001" customHeight="1">
      <c r="A4" s="15"/>
      <c r="B4" s="117" t="s">
        <v>367</v>
      </c>
      <c r="C4" s="117" t="s">
        <v>367</v>
      </c>
      <c r="D4" s="117" t="s">
        <v>200</v>
      </c>
      <c r="E4" s="117" t="s">
        <v>185</v>
      </c>
      <c r="F4" s="117" t="s">
        <v>186</v>
      </c>
    </row>
    <row r="5" spans="1:9" ht="20.100000000000001" customHeight="1">
      <c r="A5" s="15"/>
      <c r="B5" s="120" t="s">
        <v>102</v>
      </c>
      <c r="C5" s="120" t="s">
        <v>102</v>
      </c>
      <c r="D5" s="120" t="s">
        <v>5</v>
      </c>
      <c r="E5" s="120" t="s">
        <v>202</v>
      </c>
      <c r="F5" s="120" t="s">
        <v>9</v>
      </c>
    </row>
    <row r="6" spans="1:9" ht="20.100000000000001" customHeight="1">
      <c r="A6" s="15"/>
      <c r="B6" s="121">
        <v>2023</v>
      </c>
      <c r="C6" s="121">
        <v>2022</v>
      </c>
      <c r="D6" s="121" t="s">
        <v>281</v>
      </c>
      <c r="E6" s="121" t="s">
        <v>201</v>
      </c>
      <c r="F6" s="121" t="s">
        <v>62</v>
      </c>
    </row>
    <row r="7" spans="1:9" ht="24.95" customHeight="1">
      <c r="A7" s="334" t="s">
        <v>203</v>
      </c>
      <c r="B7" s="235">
        <v>18058199.725536</v>
      </c>
      <c r="C7" s="235">
        <v>15728917.438297998</v>
      </c>
      <c r="D7" s="238">
        <f>+B7/C7*100</f>
        <v>114.80891673807432</v>
      </c>
      <c r="E7" s="238">
        <v>100</v>
      </c>
      <c r="F7" s="238">
        <v>100</v>
      </c>
      <c r="I7" s="220"/>
    </row>
    <row r="8" spans="1:9" ht="24.95" customHeight="1">
      <c r="A8" s="335" t="s">
        <v>204</v>
      </c>
      <c r="B8" s="235">
        <v>10364267.465952</v>
      </c>
      <c r="C8" s="235">
        <v>8782962.8069509994</v>
      </c>
      <c r="D8" s="238">
        <f t="shared" ref="D8:D24" si="0">+B8/C8*100</f>
        <v>118.00422811479432</v>
      </c>
      <c r="E8" s="238">
        <f>+B8/$B$7*100</f>
        <v>57.393691638574282</v>
      </c>
      <c r="F8" s="238">
        <f>+C8/$C$7*100</f>
        <v>55.839588715530766</v>
      </c>
      <c r="I8" s="220"/>
    </row>
    <row r="9" spans="1:9" ht="24.95" customHeight="1">
      <c r="A9" s="335" t="s">
        <v>205</v>
      </c>
      <c r="B9" s="237">
        <v>42025.283390999997</v>
      </c>
      <c r="C9" s="237">
        <v>35406.001367999997</v>
      </c>
      <c r="D9" s="238">
        <f>+B9/C9*100</f>
        <v>118.69536735933846</v>
      </c>
      <c r="E9" s="238">
        <f>+B9/$B$7*100</f>
        <v>0.23272133451693014</v>
      </c>
      <c r="F9" s="238">
        <f>+C9/$C$7*100</f>
        <v>0.22510132376809797</v>
      </c>
      <c r="I9" s="220"/>
    </row>
    <row r="10" spans="1:9" ht="24.95" customHeight="1">
      <c r="A10" s="335" t="s">
        <v>206</v>
      </c>
      <c r="B10" s="235">
        <v>7629196.9761929996</v>
      </c>
      <c r="C10" s="235">
        <v>6910548.6299790004</v>
      </c>
      <c r="D10" s="238">
        <f t="shared" si="0"/>
        <v>110.39929511669153</v>
      </c>
      <c r="E10" s="238">
        <f t="shared" ref="E10:E24" si="1">+B10/$B$7*100</f>
        <v>42.247826982468219</v>
      </c>
      <c r="F10" s="238">
        <f t="shared" ref="F10:F24" si="2">+C10/$C$7*100</f>
        <v>43.935309960701147</v>
      </c>
      <c r="I10" s="220"/>
    </row>
    <row r="11" spans="1:9" ht="24.95" customHeight="1">
      <c r="A11" s="336" t="s">
        <v>207</v>
      </c>
      <c r="B11" s="236">
        <v>318916.84285700001</v>
      </c>
      <c r="C11" s="236">
        <v>223323.94175599999</v>
      </c>
      <c r="D11" s="239">
        <f t="shared" si="0"/>
        <v>142.80459154954522</v>
      </c>
      <c r="E11" s="239">
        <f t="shared" si="1"/>
        <v>1.7660500365715939</v>
      </c>
      <c r="F11" s="239">
        <f t="shared" si="2"/>
        <v>1.419830338814249</v>
      </c>
      <c r="I11" s="220"/>
    </row>
    <row r="12" spans="1:9" ht="24.95" customHeight="1">
      <c r="A12" s="336" t="s">
        <v>208</v>
      </c>
      <c r="B12" s="236">
        <v>873882.90041600005</v>
      </c>
      <c r="C12" s="236">
        <v>672730.65422999999</v>
      </c>
      <c r="D12" s="239">
        <f t="shared" si="0"/>
        <v>129.90085926978259</v>
      </c>
      <c r="E12" s="239">
        <f t="shared" si="1"/>
        <v>4.8392581414427882</v>
      </c>
      <c r="F12" s="239">
        <f t="shared" si="2"/>
        <v>4.2770308692191543</v>
      </c>
      <c r="I12" s="220"/>
    </row>
    <row r="13" spans="1:9" ht="35.1" customHeight="1">
      <c r="A13" s="336" t="s">
        <v>209</v>
      </c>
      <c r="B13" s="236">
        <v>2307203.4110969999</v>
      </c>
      <c r="C13" s="236">
        <v>2073463.841393</v>
      </c>
      <c r="D13" s="239">
        <f t="shared" si="0"/>
        <v>111.27290310242248</v>
      </c>
      <c r="E13" s="239">
        <f t="shared" si="1"/>
        <v>12.77648628414712</v>
      </c>
      <c r="F13" s="239">
        <f t="shared" si="2"/>
        <v>13.182495550166523</v>
      </c>
      <c r="I13" s="220"/>
    </row>
    <row r="14" spans="1:9" ht="35.1" customHeight="1">
      <c r="A14" s="336" t="s">
        <v>210</v>
      </c>
      <c r="B14" s="236">
        <v>604188.15476800001</v>
      </c>
      <c r="C14" s="236">
        <v>564791.46491400001</v>
      </c>
      <c r="D14" s="239">
        <f t="shared" si="0"/>
        <v>106.97544001660842</v>
      </c>
      <c r="E14" s="239">
        <f t="shared" si="1"/>
        <v>3.3457828795282452</v>
      </c>
      <c r="F14" s="239">
        <f t="shared" si="2"/>
        <v>3.5907840900658656</v>
      </c>
      <c r="I14" s="220"/>
    </row>
    <row r="15" spans="1:9" ht="24.95" customHeight="1">
      <c r="A15" s="336" t="s">
        <v>211</v>
      </c>
      <c r="B15" s="236">
        <v>12411.385027</v>
      </c>
      <c r="C15" s="236">
        <v>13948.072133</v>
      </c>
      <c r="D15" s="239">
        <f t="shared" si="0"/>
        <v>88.982799261811067</v>
      </c>
      <c r="E15" s="239">
        <f t="shared" si="1"/>
        <v>6.8729913366995993E-2</v>
      </c>
      <c r="F15" s="239">
        <f t="shared" si="2"/>
        <v>8.8677890183580868E-2</v>
      </c>
      <c r="I15" s="220"/>
    </row>
    <row r="16" spans="1:9" ht="24.95" customHeight="1">
      <c r="A16" s="336" t="s">
        <v>212</v>
      </c>
      <c r="B16" s="236">
        <v>191393.88788299999</v>
      </c>
      <c r="C16" s="236">
        <v>99992.019998000003</v>
      </c>
      <c r="D16" s="239">
        <f>+B19/C19*100</f>
        <v>110.15785488314862</v>
      </c>
      <c r="E16" s="239">
        <f>+B19/$B$7*100</f>
        <v>0.85722552162881926</v>
      </c>
      <c r="F16" s="239">
        <f>+C19/$C$7*100</f>
        <v>0.89341911789070971</v>
      </c>
      <c r="I16" s="220"/>
    </row>
    <row r="17" spans="1:11" ht="35.1" customHeight="1">
      <c r="A17" s="336" t="s">
        <v>213</v>
      </c>
      <c r="B17" s="236">
        <v>30966.537245</v>
      </c>
      <c r="C17" s="236">
        <v>28259.538475000001</v>
      </c>
      <c r="D17" s="239">
        <f t="shared" si="0"/>
        <v>109.57906220724291</v>
      </c>
      <c r="E17" s="239">
        <f t="shared" si="1"/>
        <v>0.17148186262006168</v>
      </c>
      <c r="F17" s="239">
        <f t="shared" si="2"/>
        <v>0.17966613777367454</v>
      </c>
      <c r="I17" s="220"/>
    </row>
    <row r="18" spans="1:11" ht="24.95" customHeight="1">
      <c r="A18" s="336" t="s">
        <v>214</v>
      </c>
      <c r="B18" s="236">
        <v>46215.153767999996</v>
      </c>
      <c r="C18" s="236">
        <v>69539.647857000004</v>
      </c>
      <c r="D18" s="239">
        <f t="shared" si="0"/>
        <v>66.458711242018296</v>
      </c>
      <c r="E18" s="239">
        <f t="shared" si="1"/>
        <v>0.25592337259758735</v>
      </c>
      <c r="F18" s="239">
        <f t="shared" si="2"/>
        <v>0.44211337576023785</v>
      </c>
      <c r="I18" s="220"/>
    </row>
    <row r="19" spans="1:11" ht="24.95" customHeight="1">
      <c r="A19" s="336" t="s">
        <v>215</v>
      </c>
      <c r="B19" s="236">
        <v>154799.49679400001</v>
      </c>
      <c r="C19" s="236">
        <v>140525.15543099999</v>
      </c>
      <c r="D19" s="239">
        <f t="shared" si="0"/>
        <v>110.15785488314862</v>
      </c>
      <c r="E19" s="239">
        <f t="shared" si="1"/>
        <v>0.85722552162881926</v>
      </c>
      <c r="F19" s="239">
        <f t="shared" si="2"/>
        <v>0.89341911789070971</v>
      </c>
      <c r="I19" s="220"/>
    </row>
    <row r="20" spans="1:11" ht="24.95" customHeight="1">
      <c r="A20" s="336" t="s">
        <v>216</v>
      </c>
      <c r="B20" s="236">
        <v>822535.41280499997</v>
      </c>
      <c r="C20" s="236">
        <v>705233.76899799996</v>
      </c>
      <c r="D20" s="239">
        <f t="shared" si="0"/>
        <v>116.63301574081781</v>
      </c>
      <c r="E20" s="239">
        <f t="shared" si="1"/>
        <v>4.5549136974150155</v>
      </c>
      <c r="F20" s="239">
        <f t="shared" si="2"/>
        <v>4.4836764625697736</v>
      </c>
      <c r="I20" s="220"/>
    </row>
    <row r="21" spans="1:11" ht="24.95" customHeight="1">
      <c r="A21" s="336" t="s">
        <v>217</v>
      </c>
      <c r="B21" s="236">
        <v>1322151.7854820001</v>
      </c>
      <c r="C21" s="236">
        <v>1349288.124874</v>
      </c>
      <c r="D21" s="239">
        <f t="shared" si="0"/>
        <v>97.988840271270163</v>
      </c>
      <c r="E21" s="239">
        <f t="shared" si="1"/>
        <v>7.3216145882601609</v>
      </c>
      <c r="F21" s="239">
        <f t="shared" si="2"/>
        <v>8.5783915528010066</v>
      </c>
      <c r="I21" s="220"/>
    </row>
    <row r="22" spans="1:11" ht="24.95" customHeight="1">
      <c r="A22" s="336" t="s">
        <v>218</v>
      </c>
      <c r="B22" s="236">
        <v>839261.59057799994</v>
      </c>
      <c r="C22" s="236">
        <v>842065.24575500004</v>
      </c>
      <c r="D22" s="239">
        <f t="shared" si="0"/>
        <v>99.667050125731492</v>
      </c>
      <c r="E22" s="239">
        <f t="shared" si="1"/>
        <v>4.6475374252905439</v>
      </c>
      <c r="F22" s="239">
        <f t="shared" si="2"/>
        <v>5.3536122181217234</v>
      </c>
      <c r="I22" s="220"/>
    </row>
    <row r="23" spans="1:11" ht="24.95" customHeight="1">
      <c r="A23" s="336" t="s">
        <v>219</v>
      </c>
      <c r="B23" s="365">
        <v>0</v>
      </c>
      <c r="C23" s="365">
        <v>0</v>
      </c>
      <c r="D23" s="366" t="s">
        <v>168</v>
      </c>
      <c r="E23" s="366" t="s">
        <v>168</v>
      </c>
      <c r="F23" s="366" t="s">
        <v>168</v>
      </c>
      <c r="I23" s="220"/>
    </row>
    <row r="24" spans="1:11" ht="24.95" customHeight="1">
      <c r="A24" s="336" t="s">
        <v>220</v>
      </c>
      <c r="B24" s="236">
        <v>105270.41747299999</v>
      </c>
      <c r="C24" s="236">
        <v>127387.154165</v>
      </c>
      <c r="D24" s="239">
        <f t="shared" si="0"/>
        <v>82.638173497970612</v>
      </c>
      <c r="E24" s="239">
        <f t="shared" si="1"/>
        <v>0.58295078730432737</v>
      </c>
      <c r="F24" s="239">
        <f t="shared" si="2"/>
        <v>0.80989142873131115</v>
      </c>
      <c r="I24" s="220"/>
    </row>
    <row r="25" spans="1:11" ht="24.95" customHeight="1">
      <c r="A25" s="335" t="s">
        <v>221</v>
      </c>
      <c r="B25" s="238" t="s">
        <v>168</v>
      </c>
      <c r="C25" s="238" t="s">
        <v>168</v>
      </c>
      <c r="D25" s="238" t="s">
        <v>168</v>
      </c>
      <c r="E25" s="238" t="s">
        <v>168</v>
      </c>
      <c r="F25" s="238" t="s">
        <v>168</v>
      </c>
      <c r="I25" s="220"/>
    </row>
    <row r="26" spans="1:11" ht="24.95" customHeight="1">
      <c r="A26" s="335" t="s">
        <v>222</v>
      </c>
      <c r="B26" s="238" t="s">
        <v>168</v>
      </c>
      <c r="C26" s="238" t="s">
        <v>168</v>
      </c>
      <c r="D26" s="238" t="s">
        <v>168</v>
      </c>
      <c r="E26" s="238" t="s">
        <v>168</v>
      </c>
      <c r="F26" s="238" t="s">
        <v>168</v>
      </c>
      <c r="I26" s="220"/>
    </row>
    <row r="27" spans="1:11" ht="24.95" customHeight="1">
      <c r="A27" s="335" t="s">
        <v>223</v>
      </c>
      <c r="B27" s="238" t="s">
        <v>168</v>
      </c>
      <c r="C27" s="238" t="s">
        <v>168</v>
      </c>
      <c r="D27" s="238" t="s">
        <v>168</v>
      </c>
      <c r="E27" s="238" t="s">
        <v>168</v>
      </c>
      <c r="F27" s="238" t="s">
        <v>168</v>
      </c>
      <c r="I27" s="220"/>
    </row>
    <row r="28" spans="1:11" s="369" customFormat="1" ht="20.100000000000001" customHeight="1">
      <c r="A28" s="337" t="s">
        <v>280</v>
      </c>
      <c r="B28" s="235">
        <v>22710</v>
      </c>
      <c r="C28" s="238" t="s">
        <v>168</v>
      </c>
      <c r="D28" s="238" t="s">
        <v>168</v>
      </c>
      <c r="E28" s="238" t="s">
        <v>168</v>
      </c>
      <c r="F28" s="238" t="s">
        <v>168</v>
      </c>
      <c r="H28" s="220"/>
      <c r="I28" s="220"/>
      <c r="J28" s="220"/>
      <c r="K28" s="220"/>
    </row>
    <row r="29" spans="1:11" ht="20.100000000000001" customHeight="1">
      <c r="A29" s="337"/>
      <c r="B29" s="15"/>
      <c r="C29" s="15"/>
      <c r="D29" s="15"/>
      <c r="E29" s="15"/>
      <c r="F29" s="15"/>
    </row>
    <row r="30" spans="1:11" ht="16.5" customHeight="1">
      <c r="A30" s="353" t="s">
        <v>416</v>
      </c>
      <c r="B30" s="352"/>
      <c r="C30" s="352"/>
      <c r="D30" s="352"/>
      <c r="E30" s="352"/>
      <c r="F30" s="352"/>
    </row>
    <row r="31" spans="1:11" ht="20.100000000000001" customHeight="1">
      <c r="A31" s="15"/>
      <c r="B31" s="15"/>
      <c r="C31" s="15"/>
      <c r="D31" s="15"/>
      <c r="E31" s="15"/>
      <c r="F31" s="15"/>
    </row>
    <row r="32" spans="1:11" ht="20.100000000000001" customHeight="1">
      <c r="A32" s="15"/>
      <c r="B32" s="15"/>
      <c r="C32" s="15"/>
      <c r="D32" s="15"/>
      <c r="E32" s="15"/>
      <c r="F32" s="15"/>
    </row>
    <row r="33" spans="1:6" ht="20.100000000000001" customHeight="1">
      <c r="A33" s="15"/>
      <c r="B33" s="15"/>
      <c r="C33" s="15"/>
      <c r="D33" s="15"/>
      <c r="E33" s="15"/>
      <c r="F33" s="15"/>
    </row>
    <row r="34" spans="1:6" ht="20.100000000000001" customHeight="1">
      <c r="A34" s="15"/>
      <c r="B34" s="15"/>
      <c r="C34" s="15"/>
      <c r="D34" s="15"/>
      <c r="E34" s="15"/>
      <c r="F34" s="15"/>
    </row>
    <row r="35" spans="1:6" ht="20.100000000000001" customHeight="1">
      <c r="A35" s="15"/>
      <c r="B35" s="15"/>
      <c r="C35" s="15"/>
      <c r="D35" s="15"/>
      <c r="E35" s="15"/>
      <c r="F35" s="15"/>
    </row>
    <row r="36" spans="1:6" ht="20.100000000000001" customHeight="1">
      <c r="A36" s="15"/>
      <c r="B36" s="15"/>
      <c r="C36" s="15"/>
      <c r="D36" s="15"/>
      <c r="E36" s="15"/>
      <c r="F36" s="15"/>
    </row>
    <row r="37" spans="1:6" ht="20.100000000000001" customHeight="1">
      <c r="A37" s="15"/>
      <c r="B37" s="15"/>
      <c r="C37" s="15"/>
      <c r="D37" s="15"/>
      <c r="E37" s="15"/>
      <c r="F37" s="15"/>
    </row>
    <row r="38" spans="1:6" ht="20.100000000000001" customHeight="1">
      <c r="A38" s="15"/>
      <c r="B38" s="15"/>
      <c r="C38" s="15"/>
      <c r="D38" s="15"/>
      <c r="E38" s="15"/>
      <c r="F38" s="15"/>
    </row>
    <row r="39" spans="1:6" ht="20.100000000000001" customHeight="1">
      <c r="A39" s="15"/>
      <c r="B39" s="15"/>
      <c r="C39" s="15"/>
      <c r="D39" s="15"/>
      <c r="E39" s="15"/>
      <c r="F39" s="15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E462-6670-4261-B24F-09B09FFC2036}">
  <dimension ref="A1:F32"/>
  <sheetViews>
    <sheetView workbookViewId="0">
      <selection activeCell="A2" sqref="A2"/>
    </sheetView>
  </sheetViews>
  <sheetFormatPr defaultColWidth="8" defaultRowHeight="18.75"/>
  <cols>
    <col min="1" max="1" width="5.125" style="534" customWidth="1"/>
    <col min="2" max="2" width="40.125" style="533" customWidth="1"/>
    <col min="3" max="3" width="13.375" style="533" customWidth="1"/>
    <col min="4" max="5" width="13" style="533" customWidth="1"/>
    <col min="6" max="6" width="14.75" style="533" customWidth="1"/>
    <col min="7" max="16384" width="8" style="533"/>
  </cols>
  <sheetData>
    <row r="1" spans="1:6">
      <c r="A1" s="584" t="s">
        <v>485</v>
      </c>
      <c r="B1" s="584"/>
      <c r="C1" s="584"/>
      <c r="D1" s="584"/>
      <c r="E1" s="584"/>
      <c r="F1" s="584"/>
    </row>
    <row r="2" spans="1:6">
      <c r="A2" s="532"/>
      <c r="B2" s="532"/>
      <c r="C2" s="532"/>
      <c r="D2" s="532"/>
      <c r="E2" s="534"/>
      <c r="F2" s="532"/>
    </row>
    <row r="3" spans="1:6">
      <c r="D3" s="585" t="s">
        <v>96</v>
      </c>
      <c r="E3" s="585"/>
      <c r="F3" s="585"/>
    </row>
    <row r="4" spans="1:6" ht="47.25">
      <c r="A4" s="535" t="s">
        <v>388</v>
      </c>
      <c r="B4" s="535" t="s">
        <v>389</v>
      </c>
      <c r="C4" s="117" t="s">
        <v>390</v>
      </c>
      <c r="D4" s="536" t="s">
        <v>419</v>
      </c>
      <c r="E4" s="536" t="s">
        <v>417</v>
      </c>
      <c r="F4" s="536" t="s">
        <v>418</v>
      </c>
    </row>
    <row r="5" spans="1:6">
      <c r="A5" s="327" t="s">
        <v>391</v>
      </c>
      <c r="B5" s="314" t="s">
        <v>392</v>
      </c>
      <c r="C5" s="537">
        <v>109581</v>
      </c>
      <c r="D5" s="537" t="s">
        <v>420</v>
      </c>
      <c r="E5" s="537" t="s">
        <v>421</v>
      </c>
      <c r="F5" s="538">
        <f>E5/C5%</f>
        <v>104.94520035407598</v>
      </c>
    </row>
    <row r="6" spans="1:6">
      <c r="A6" s="539">
        <v>1</v>
      </c>
      <c r="B6" s="540" t="s">
        <v>393</v>
      </c>
      <c r="C6" s="541">
        <v>109581</v>
      </c>
      <c r="D6" s="541" t="s">
        <v>420</v>
      </c>
      <c r="E6" s="541" t="s">
        <v>421</v>
      </c>
      <c r="F6" s="542">
        <f t="shared" ref="F6:F28" si="0">E6/C6%</f>
        <v>104.94520035407598</v>
      </c>
    </row>
    <row r="7" spans="1:6">
      <c r="A7" s="253"/>
      <c r="B7" s="543" t="s">
        <v>394</v>
      </c>
      <c r="C7" s="544">
        <v>99974</v>
      </c>
      <c r="D7" s="544" t="s">
        <v>422</v>
      </c>
      <c r="E7" s="545" t="s">
        <v>423</v>
      </c>
      <c r="F7" s="546">
        <f t="shared" si="0"/>
        <v>103.42689099165783</v>
      </c>
    </row>
    <row r="8" spans="1:6">
      <c r="A8" s="253"/>
      <c r="B8" s="543" t="s">
        <v>395</v>
      </c>
      <c r="C8" s="544">
        <v>9607</v>
      </c>
      <c r="D8" s="544" t="s">
        <v>424</v>
      </c>
      <c r="E8" s="545" t="s">
        <v>425</v>
      </c>
      <c r="F8" s="546">
        <f t="shared" si="0"/>
        <v>120.74528989278652</v>
      </c>
    </row>
    <row r="9" spans="1:6">
      <c r="A9" s="539">
        <v>2</v>
      </c>
      <c r="B9" s="540" t="s">
        <v>396</v>
      </c>
      <c r="C9" s="541">
        <v>109581</v>
      </c>
      <c r="D9" s="541" t="s">
        <v>420</v>
      </c>
      <c r="E9" s="541" t="s">
        <v>421</v>
      </c>
      <c r="F9" s="542">
        <f t="shared" si="0"/>
        <v>104.94520035407598</v>
      </c>
    </row>
    <row r="10" spans="1:6">
      <c r="A10" s="253"/>
      <c r="B10" s="543" t="s">
        <v>397</v>
      </c>
      <c r="C10" s="544">
        <v>68521</v>
      </c>
      <c r="D10" s="544" t="s">
        <v>426</v>
      </c>
      <c r="E10" s="545" t="s">
        <v>427</v>
      </c>
      <c r="F10" s="546">
        <f t="shared" si="0"/>
        <v>97.050539250740641</v>
      </c>
    </row>
    <row r="11" spans="1:6">
      <c r="A11" s="253"/>
      <c r="B11" s="543" t="s">
        <v>398</v>
      </c>
      <c r="C11" s="544">
        <v>41060</v>
      </c>
      <c r="D11" s="544" t="s">
        <v>428</v>
      </c>
      <c r="E11" s="545" t="s">
        <v>429</v>
      </c>
      <c r="F11" s="546">
        <f t="shared" si="0"/>
        <v>118.11982464685825</v>
      </c>
    </row>
    <row r="12" spans="1:6">
      <c r="A12" s="539">
        <v>3</v>
      </c>
      <c r="B12" s="540" t="s">
        <v>399</v>
      </c>
      <c r="C12" s="541">
        <v>109581</v>
      </c>
      <c r="D12" s="541" t="s">
        <v>420</v>
      </c>
      <c r="E12" s="541" t="s">
        <v>421</v>
      </c>
      <c r="F12" s="542">
        <f t="shared" si="0"/>
        <v>104.94520035407598</v>
      </c>
    </row>
    <row r="13" spans="1:6">
      <c r="A13" s="253"/>
      <c r="B13" s="543" t="s">
        <v>400</v>
      </c>
      <c r="C13" s="544">
        <v>40296</v>
      </c>
      <c r="D13" s="544" t="s">
        <v>430</v>
      </c>
      <c r="E13" s="545" t="s">
        <v>431</v>
      </c>
      <c r="F13" s="546">
        <f t="shared" si="0"/>
        <v>86.857256303355172</v>
      </c>
    </row>
    <row r="14" spans="1:6">
      <c r="A14" s="253"/>
      <c r="B14" s="543" t="s">
        <v>401</v>
      </c>
      <c r="C14" s="544">
        <v>69285</v>
      </c>
      <c r="D14" s="544" t="s">
        <v>432</v>
      </c>
      <c r="E14" s="545" t="s">
        <v>433</v>
      </c>
      <c r="F14" s="546">
        <f t="shared" si="0"/>
        <v>115.46510788771018</v>
      </c>
    </row>
    <row r="15" spans="1:6">
      <c r="A15" s="327" t="s">
        <v>402</v>
      </c>
      <c r="B15" s="547" t="s">
        <v>403</v>
      </c>
      <c r="C15" s="252">
        <v>115788</v>
      </c>
      <c r="D15" s="252" t="s">
        <v>434</v>
      </c>
      <c r="E15" s="548" t="s">
        <v>435</v>
      </c>
      <c r="F15" s="549">
        <f t="shared" si="0"/>
        <v>104.32860054582513</v>
      </c>
    </row>
    <row r="16" spans="1:6">
      <c r="A16" s="539">
        <v>1</v>
      </c>
      <c r="B16" s="540" t="s">
        <v>393</v>
      </c>
      <c r="C16" s="541">
        <v>115788</v>
      </c>
      <c r="D16" s="541" t="s">
        <v>434</v>
      </c>
      <c r="E16" s="541" t="s">
        <v>435</v>
      </c>
      <c r="F16" s="542">
        <f t="shared" si="0"/>
        <v>104.32860054582513</v>
      </c>
    </row>
    <row r="17" spans="1:6">
      <c r="A17" s="253"/>
      <c r="B17" s="543" t="s">
        <v>394</v>
      </c>
      <c r="C17" s="544">
        <v>114607</v>
      </c>
      <c r="D17" s="544" t="s">
        <v>436</v>
      </c>
      <c r="E17" s="545" t="s">
        <v>437</v>
      </c>
      <c r="F17" s="546">
        <f t="shared" si="0"/>
        <v>103.72839355362238</v>
      </c>
    </row>
    <row r="18" spans="1:6">
      <c r="A18" s="253"/>
      <c r="B18" s="543" t="s">
        <v>395</v>
      </c>
      <c r="C18" s="544">
        <v>1181</v>
      </c>
      <c r="D18" s="544" t="s">
        <v>438</v>
      </c>
      <c r="E18" s="545" t="s">
        <v>439</v>
      </c>
      <c r="F18" s="546">
        <f t="shared" si="0"/>
        <v>162.57408975444537</v>
      </c>
    </row>
    <row r="19" spans="1:6">
      <c r="A19" s="539">
        <v>2</v>
      </c>
      <c r="B19" s="540" t="s">
        <v>396</v>
      </c>
      <c r="C19" s="541">
        <v>115788</v>
      </c>
      <c r="D19" s="541" t="s">
        <v>434</v>
      </c>
      <c r="E19" s="541" t="s">
        <v>435</v>
      </c>
      <c r="F19" s="542">
        <f t="shared" si="0"/>
        <v>104.32860054582513</v>
      </c>
    </row>
    <row r="20" spans="1:6">
      <c r="A20" s="253"/>
      <c r="B20" s="543" t="s">
        <v>404</v>
      </c>
      <c r="C20" s="544">
        <v>83073</v>
      </c>
      <c r="D20" s="544" t="s">
        <v>440</v>
      </c>
      <c r="E20" s="545" t="s">
        <v>441</v>
      </c>
      <c r="F20" s="546">
        <f t="shared" si="0"/>
        <v>102.68077474028865</v>
      </c>
    </row>
    <row r="21" spans="1:6">
      <c r="A21" s="253"/>
      <c r="B21" s="543" t="s">
        <v>405</v>
      </c>
      <c r="C21" s="544">
        <v>19120</v>
      </c>
      <c r="D21" s="544" t="s">
        <v>442</v>
      </c>
      <c r="E21" s="545" t="s">
        <v>443</v>
      </c>
      <c r="F21" s="546">
        <f t="shared" si="0"/>
        <v>110.87866108786612</v>
      </c>
    </row>
    <row r="22" spans="1:6">
      <c r="A22" s="253"/>
      <c r="B22" s="543" t="s">
        <v>406</v>
      </c>
      <c r="C22" s="544">
        <v>13595</v>
      </c>
      <c r="D22" s="544" t="s">
        <v>444</v>
      </c>
      <c r="E22" s="545" t="s">
        <v>445</v>
      </c>
      <c r="F22" s="546">
        <f t="shared" si="0"/>
        <v>105.1857300478117</v>
      </c>
    </row>
    <row r="23" spans="1:6">
      <c r="A23" s="539">
        <v>3</v>
      </c>
      <c r="B23" s="540" t="s">
        <v>399</v>
      </c>
      <c r="C23" s="541">
        <v>115788</v>
      </c>
      <c r="D23" s="541" t="s">
        <v>434</v>
      </c>
      <c r="E23" s="541" t="s">
        <v>446</v>
      </c>
      <c r="F23" s="542">
        <f t="shared" si="0"/>
        <v>104.28973641482709</v>
      </c>
    </row>
    <row r="24" spans="1:6">
      <c r="A24" s="253"/>
      <c r="B24" s="543" t="s">
        <v>407</v>
      </c>
      <c r="C24" s="544">
        <v>1322</v>
      </c>
      <c r="D24" s="544" t="s">
        <v>447</v>
      </c>
      <c r="E24" s="545" t="s">
        <v>448</v>
      </c>
      <c r="F24" s="546">
        <f t="shared" si="0"/>
        <v>49.167927382753405</v>
      </c>
    </row>
    <row r="25" spans="1:6">
      <c r="A25" s="253"/>
      <c r="B25" s="543" t="s">
        <v>408</v>
      </c>
      <c r="C25" s="544">
        <v>44823</v>
      </c>
      <c r="D25" s="544" t="s">
        <v>449</v>
      </c>
      <c r="E25" s="545" t="s">
        <v>450</v>
      </c>
      <c r="F25" s="546">
        <f t="shared" si="0"/>
        <v>104.86803649911876</v>
      </c>
    </row>
    <row r="26" spans="1:6">
      <c r="A26" s="253"/>
      <c r="B26" s="543" t="s">
        <v>409</v>
      </c>
      <c r="C26" s="544">
        <v>2638</v>
      </c>
      <c r="D26" s="544" t="s">
        <v>451</v>
      </c>
      <c r="E26" s="545" t="s">
        <v>452</v>
      </c>
      <c r="F26" s="546">
        <f t="shared" si="0"/>
        <v>163.00227445034116</v>
      </c>
    </row>
    <row r="27" spans="1:6">
      <c r="A27" s="253"/>
      <c r="B27" s="543" t="s">
        <v>410</v>
      </c>
      <c r="C27" s="544">
        <v>66786</v>
      </c>
      <c r="D27" s="544" t="s">
        <v>453</v>
      </c>
      <c r="E27" s="545" t="s">
        <v>454</v>
      </c>
      <c r="F27" s="546">
        <f t="shared" si="0"/>
        <v>102.79100410265625</v>
      </c>
    </row>
    <row r="28" spans="1:6">
      <c r="A28" s="253"/>
      <c r="B28" s="543" t="s">
        <v>411</v>
      </c>
      <c r="C28" s="544">
        <v>219</v>
      </c>
      <c r="D28" s="544" t="s">
        <v>455</v>
      </c>
      <c r="E28" s="545" t="s">
        <v>456</v>
      </c>
      <c r="F28" s="546">
        <f t="shared" si="0"/>
        <v>68.493150684931507</v>
      </c>
    </row>
    <row r="29" spans="1:6">
      <c r="A29" s="327" t="s">
        <v>412</v>
      </c>
      <c r="B29" s="314" t="s">
        <v>413</v>
      </c>
      <c r="C29" s="544"/>
      <c r="D29" s="544" t="s">
        <v>414</v>
      </c>
      <c r="E29" s="252" t="s">
        <v>414</v>
      </c>
      <c r="F29" s="550" t="s">
        <v>414</v>
      </c>
    </row>
    <row r="30" spans="1:6">
      <c r="A30" s="253">
        <v>1</v>
      </c>
      <c r="B30" s="254" t="s">
        <v>415</v>
      </c>
      <c r="C30" s="551">
        <v>0.52</v>
      </c>
      <c r="D30" s="551" t="s">
        <v>457</v>
      </c>
      <c r="E30" s="551" t="s">
        <v>458</v>
      </c>
      <c r="F30" s="551" t="s">
        <v>168</v>
      </c>
    </row>
    <row r="31" spans="1:6">
      <c r="F31" s="552"/>
    </row>
    <row r="32" spans="1:6">
      <c r="A32" s="553" t="s">
        <v>459</v>
      </c>
    </row>
  </sheetData>
  <mergeCells count="2">
    <mergeCell ref="A1:F1"/>
    <mergeCell ref="D3: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"/>
  <sheetViews>
    <sheetView topLeftCell="A4" workbookViewId="0">
      <selection sqref="A1:H1"/>
    </sheetView>
  </sheetViews>
  <sheetFormatPr defaultColWidth="8.75" defaultRowHeight="15.75"/>
  <cols>
    <col min="1" max="1" width="1.375" style="67" customWidth="1"/>
    <col min="2" max="2" width="31.625" style="67" customWidth="1"/>
    <col min="3" max="3" width="11.125" style="67" bestFit="1" customWidth="1"/>
    <col min="4" max="4" width="11.125" style="67" customWidth="1"/>
    <col min="5" max="5" width="12.125" style="67" customWidth="1"/>
    <col min="6" max="6" width="9.125" style="67" customWidth="1"/>
    <col min="7" max="7" width="9.25" style="67" customWidth="1"/>
    <col min="8" max="8" width="9.375" style="67" customWidth="1"/>
    <col min="9" max="9" width="10.375" style="67" bestFit="1" customWidth="1"/>
    <col min="10" max="10" width="13.75" style="300" bestFit="1" customWidth="1"/>
    <col min="11" max="11" width="11.375" style="67" bestFit="1" customWidth="1"/>
    <col min="12" max="12" width="9.875" style="67" bestFit="1" customWidth="1"/>
    <col min="13" max="13" width="8.75" style="67"/>
    <col min="14" max="14" width="9.875" style="67" bestFit="1" customWidth="1"/>
    <col min="15" max="15" width="10.375" style="67" bestFit="1" customWidth="1"/>
    <col min="16" max="16384" width="8.75" style="67"/>
  </cols>
  <sheetData>
    <row r="1" spans="1:15" ht="27" customHeight="1">
      <c r="A1" s="587" t="s">
        <v>486</v>
      </c>
      <c r="B1" s="587"/>
      <c r="C1" s="587"/>
      <c r="D1" s="587"/>
      <c r="E1" s="587"/>
      <c r="F1" s="587"/>
      <c r="G1" s="587"/>
      <c r="H1" s="587"/>
    </row>
    <row r="2" spans="1:15" ht="15" customHeight="1">
      <c r="A2" s="70"/>
      <c r="B2" s="70"/>
      <c r="C2" s="70"/>
      <c r="D2" s="70"/>
      <c r="E2" s="70"/>
      <c r="F2" s="70"/>
      <c r="G2" s="70"/>
    </row>
    <row r="3" spans="1:15" ht="15" customHeight="1">
      <c r="H3" s="71" t="s">
        <v>87</v>
      </c>
    </row>
    <row r="4" spans="1:15" ht="20.100000000000001" customHeight="1">
      <c r="A4" s="72"/>
      <c r="B4" s="72"/>
      <c r="C4" s="73" t="s">
        <v>3</v>
      </c>
      <c r="D4" s="73" t="s">
        <v>11</v>
      </c>
      <c r="E4" s="73" t="s">
        <v>11</v>
      </c>
      <c r="F4" s="586" t="s">
        <v>104</v>
      </c>
      <c r="G4" s="586"/>
      <c r="H4" s="586"/>
    </row>
    <row r="5" spans="1:15" ht="20.100000000000001" customHeight="1">
      <c r="C5" s="74" t="s">
        <v>16</v>
      </c>
      <c r="D5" s="74" t="s">
        <v>366</v>
      </c>
      <c r="E5" s="74" t="s">
        <v>367</v>
      </c>
      <c r="F5" s="74" t="s">
        <v>39</v>
      </c>
      <c r="G5" s="74" t="s">
        <v>376</v>
      </c>
      <c r="H5" s="74" t="s">
        <v>367</v>
      </c>
      <c r="J5" s="301"/>
      <c r="K5" s="74"/>
      <c r="L5" s="4"/>
    </row>
    <row r="6" spans="1:15" ht="20.100000000000001" customHeight="1">
      <c r="C6" s="4" t="s">
        <v>13</v>
      </c>
      <c r="D6" s="4" t="s">
        <v>13</v>
      </c>
      <c r="E6" s="4" t="s">
        <v>102</v>
      </c>
      <c r="F6" s="4" t="s">
        <v>13</v>
      </c>
      <c r="G6" s="4" t="s">
        <v>13</v>
      </c>
      <c r="H6" s="4" t="s">
        <v>102</v>
      </c>
      <c r="J6" s="301"/>
      <c r="K6" s="4"/>
      <c r="L6" s="4"/>
    </row>
    <row r="7" spans="1:15" ht="20.100000000000001" customHeight="1">
      <c r="C7" s="5">
        <v>2023</v>
      </c>
      <c r="D7" s="5">
        <v>2023</v>
      </c>
      <c r="E7" s="5">
        <v>2023</v>
      </c>
      <c r="F7" s="5">
        <v>2023</v>
      </c>
      <c r="G7" s="5">
        <v>2023</v>
      </c>
      <c r="H7" s="5">
        <v>2023</v>
      </c>
      <c r="J7" s="301"/>
      <c r="K7" s="4"/>
      <c r="L7" s="4"/>
    </row>
    <row r="8" spans="1:15" ht="24.95" customHeight="1">
      <c r="A8" s="75" t="s">
        <v>1</v>
      </c>
      <c r="B8" s="76"/>
      <c r="C8" s="278">
        <v>12267846.960000001</v>
      </c>
      <c r="D8" s="278">
        <v>13784952.85</v>
      </c>
      <c r="E8" s="278">
        <v>35084207.810000002</v>
      </c>
      <c r="F8" s="258">
        <v>104.06960286044314</v>
      </c>
      <c r="G8" s="258">
        <v>107.3863477877326</v>
      </c>
      <c r="H8" s="258">
        <v>105.42085473082663</v>
      </c>
      <c r="I8" s="68"/>
      <c r="J8" s="557"/>
      <c r="K8" s="223"/>
      <c r="L8" s="223"/>
      <c r="N8" s="176"/>
      <c r="O8" s="207"/>
    </row>
    <row r="9" spans="1:15" ht="28.5" customHeight="1">
      <c r="A9" s="77"/>
      <c r="B9" s="78" t="s">
        <v>80</v>
      </c>
      <c r="C9" s="279">
        <v>1806304</v>
      </c>
      <c r="D9" s="279">
        <v>2856321</v>
      </c>
      <c r="E9" s="278">
        <v>5910426</v>
      </c>
      <c r="F9" s="256">
        <v>118.68524660824953</v>
      </c>
      <c r="G9" s="256">
        <v>128.25154773600391</v>
      </c>
      <c r="H9" s="256">
        <v>120.67590788293769</v>
      </c>
      <c r="I9" s="68"/>
      <c r="J9" s="517"/>
      <c r="K9" s="302"/>
      <c r="L9" s="451"/>
      <c r="N9" s="207"/>
    </row>
    <row r="10" spans="1:15" ht="28.5" customHeight="1">
      <c r="A10" s="77"/>
      <c r="B10" s="78" t="s">
        <v>79</v>
      </c>
      <c r="C10" s="279">
        <v>0</v>
      </c>
      <c r="D10" s="279">
        <v>0</v>
      </c>
      <c r="E10" s="279">
        <v>0</v>
      </c>
      <c r="F10" s="279">
        <v>0</v>
      </c>
      <c r="G10" s="279">
        <v>0</v>
      </c>
      <c r="H10" s="279">
        <v>0</v>
      </c>
      <c r="I10" s="68"/>
      <c r="J10" s="517"/>
      <c r="K10" s="468"/>
      <c r="L10" s="223"/>
    </row>
    <row r="11" spans="1:15" ht="28.5" customHeight="1">
      <c r="A11" s="77"/>
      <c r="B11" s="78" t="s">
        <v>78</v>
      </c>
      <c r="C11" s="279">
        <v>1031</v>
      </c>
      <c r="D11" s="279">
        <v>0</v>
      </c>
      <c r="E11" s="279">
        <v>1031</v>
      </c>
      <c r="F11" s="279">
        <v>0</v>
      </c>
      <c r="G11" s="279">
        <v>0</v>
      </c>
      <c r="H11" s="279">
        <v>0</v>
      </c>
      <c r="I11" s="68"/>
      <c r="J11" s="517"/>
      <c r="K11" s="468"/>
      <c r="L11" s="223"/>
    </row>
    <row r="12" spans="1:15" ht="40.5" customHeight="1">
      <c r="A12" s="77"/>
      <c r="B12" s="81" t="s">
        <v>133</v>
      </c>
      <c r="C12" s="279">
        <v>0</v>
      </c>
      <c r="D12" s="279">
        <v>0</v>
      </c>
      <c r="E12" s="279">
        <v>0</v>
      </c>
      <c r="F12" s="279">
        <v>0</v>
      </c>
      <c r="G12" s="279">
        <v>0</v>
      </c>
      <c r="H12" s="279">
        <v>0</v>
      </c>
      <c r="I12" s="68"/>
      <c r="J12" s="517"/>
      <c r="K12" s="468"/>
      <c r="L12" s="223"/>
    </row>
    <row r="13" spans="1:15" ht="40.5" customHeight="1">
      <c r="A13" s="77"/>
      <c r="B13" s="82" t="s">
        <v>134</v>
      </c>
      <c r="C13" s="279">
        <v>29254</v>
      </c>
      <c r="D13" s="279">
        <v>10500</v>
      </c>
      <c r="E13" s="279">
        <v>39754</v>
      </c>
      <c r="F13" s="279">
        <v>122.72197689851016</v>
      </c>
      <c r="G13" s="279">
        <v>95.046939222502559</v>
      </c>
      <c r="H13" s="279">
        <v>110.82002319562477</v>
      </c>
      <c r="I13" s="68"/>
      <c r="J13" s="517"/>
      <c r="K13" s="174"/>
      <c r="L13" s="223"/>
    </row>
    <row r="14" spans="1:15" ht="27.75" customHeight="1">
      <c r="A14" s="77"/>
      <c r="B14" s="77" t="s">
        <v>77</v>
      </c>
      <c r="C14" s="279">
        <v>6094231</v>
      </c>
      <c r="D14" s="279">
        <v>5790652</v>
      </c>
      <c r="E14" s="279">
        <v>16183635</v>
      </c>
      <c r="F14" s="256">
        <v>103.35739833098108</v>
      </c>
      <c r="G14" s="256">
        <v>106.33315684149827</v>
      </c>
      <c r="H14" s="256">
        <v>108.5459146397946</v>
      </c>
      <c r="I14" s="68"/>
      <c r="J14" s="517"/>
      <c r="K14" s="302"/>
      <c r="L14" s="224"/>
      <c r="N14" s="180"/>
    </row>
    <row r="15" spans="1:15" ht="27.75" customHeight="1">
      <c r="A15" s="77"/>
      <c r="B15" s="77" t="s">
        <v>76</v>
      </c>
      <c r="C15" s="279">
        <v>4093526.96</v>
      </c>
      <c r="D15" s="279">
        <v>4841579.8499999996</v>
      </c>
      <c r="E15" s="279">
        <v>12224961.809999999</v>
      </c>
      <c r="F15" s="256">
        <v>102.23574558992804</v>
      </c>
      <c r="G15" s="256">
        <v>100.89547913307136</v>
      </c>
      <c r="H15" s="256">
        <v>97.104784158929988</v>
      </c>
      <c r="I15" s="68"/>
      <c r="J15" s="517"/>
      <c r="K15" s="302"/>
      <c r="L15" s="224"/>
    </row>
    <row r="16" spans="1:15" ht="27.75" customHeight="1">
      <c r="A16" s="77"/>
      <c r="B16" s="77" t="s">
        <v>303</v>
      </c>
      <c r="C16" s="279">
        <v>243500</v>
      </c>
      <c r="D16" s="279">
        <v>285900</v>
      </c>
      <c r="E16" s="279">
        <v>724400</v>
      </c>
      <c r="F16" s="431">
        <v>77.153403780041501</v>
      </c>
      <c r="G16" s="431">
        <v>82.474643157979756</v>
      </c>
      <c r="H16" s="431">
        <v>89.114257912211869</v>
      </c>
      <c r="I16" s="69"/>
      <c r="J16" s="517"/>
      <c r="K16" s="225"/>
      <c r="L16" s="223"/>
    </row>
    <row r="17" spans="1:9" ht="24.95" customHeight="1">
      <c r="A17" s="77"/>
      <c r="B17" s="83"/>
      <c r="C17" s="84"/>
      <c r="D17" s="84"/>
      <c r="E17" s="85"/>
      <c r="F17" s="85"/>
      <c r="G17" s="85"/>
      <c r="H17" s="86"/>
      <c r="I17" s="69"/>
    </row>
    <row r="18" spans="1:9" ht="20.100000000000001" customHeight="1">
      <c r="A18" s="77"/>
      <c r="B18" s="87"/>
      <c r="C18" s="88"/>
      <c r="H18" s="79"/>
    </row>
    <row r="19" spans="1:9" ht="20.100000000000001" customHeight="1">
      <c r="A19" s="77"/>
      <c r="B19" s="87"/>
      <c r="C19" s="89"/>
      <c r="H19" s="79"/>
    </row>
    <row r="20" spans="1:9" ht="20.100000000000001" customHeight="1">
      <c r="A20" s="77"/>
      <c r="B20" s="87"/>
      <c r="C20" s="89"/>
      <c r="H20" s="79"/>
    </row>
    <row r="21" spans="1:9" ht="20.100000000000001" customHeight="1">
      <c r="B21" s="90"/>
      <c r="C21" s="91"/>
      <c r="H21" s="92"/>
    </row>
    <row r="22" spans="1:9" ht="20.100000000000001" customHeight="1">
      <c r="A22" s="93"/>
      <c r="B22" s="94"/>
      <c r="C22" s="95"/>
      <c r="H22" s="92"/>
    </row>
    <row r="23" spans="1:9" ht="20.100000000000001" customHeight="1">
      <c r="A23" s="93"/>
      <c r="B23" s="94"/>
      <c r="C23" s="95"/>
      <c r="H23" s="92"/>
    </row>
    <row r="24" spans="1:9" ht="20.100000000000001" customHeight="1">
      <c r="A24" s="93"/>
      <c r="B24" s="94"/>
      <c r="C24" s="95"/>
      <c r="H24" s="92"/>
    </row>
    <row r="25" spans="1:9" ht="20.100000000000001" customHeight="1">
      <c r="A25" s="93"/>
      <c r="B25" s="94"/>
      <c r="C25" s="95"/>
      <c r="H25" s="92"/>
    </row>
    <row r="26" spans="1:9" ht="20.100000000000001" customHeight="1">
      <c r="A26" s="93"/>
      <c r="B26" s="94"/>
      <c r="C26" s="95"/>
      <c r="H26" s="92"/>
    </row>
    <row r="27" spans="1:9" ht="20.100000000000001" customHeight="1">
      <c r="A27" s="93"/>
      <c r="B27" s="94"/>
      <c r="C27" s="95"/>
      <c r="D27" s="95"/>
      <c r="E27" s="95"/>
      <c r="F27" s="95"/>
      <c r="G27" s="95"/>
      <c r="H27" s="92"/>
    </row>
    <row r="28" spans="1:9" ht="20.100000000000001" customHeight="1">
      <c r="A28" s="93"/>
      <c r="B28" s="94"/>
      <c r="C28" s="95"/>
      <c r="D28" s="95"/>
      <c r="E28" s="95"/>
      <c r="F28" s="95"/>
      <c r="G28" s="95"/>
      <c r="H28" s="92"/>
    </row>
    <row r="29" spans="1:9" ht="20.100000000000001" customHeight="1">
      <c r="A29" s="93"/>
      <c r="B29" s="94"/>
      <c r="C29" s="95"/>
      <c r="D29" s="95"/>
      <c r="E29" s="95"/>
      <c r="F29" s="95"/>
      <c r="G29" s="95"/>
      <c r="H29" s="92"/>
    </row>
    <row r="30" spans="1:9" ht="20.100000000000001" customHeight="1">
      <c r="A30" s="93"/>
      <c r="B30" s="94"/>
      <c r="C30" s="95"/>
      <c r="D30" s="95"/>
      <c r="E30" s="95"/>
      <c r="F30" s="95"/>
      <c r="G30" s="95"/>
      <c r="H30" s="92"/>
    </row>
    <row r="31" spans="1:9" ht="20.100000000000001" customHeight="1">
      <c r="A31" s="93"/>
      <c r="B31" s="94"/>
      <c r="C31" s="95"/>
      <c r="D31" s="95"/>
      <c r="E31" s="95"/>
      <c r="F31" s="95"/>
      <c r="G31" s="95"/>
      <c r="H31" s="92"/>
    </row>
    <row r="32" spans="1:9" ht="20.100000000000001" customHeight="1">
      <c r="A32" s="93"/>
      <c r="B32" s="94"/>
      <c r="C32" s="95"/>
      <c r="D32" s="95"/>
      <c r="E32" s="95"/>
      <c r="F32" s="95"/>
      <c r="G32" s="95"/>
      <c r="H32" s="92"/>
    </row>
    <row r="33" spans="1:8" ht="20.100000000000001" customHeight="1">
      <c r="A33" s="93"/>
      <c r="B33" s="94"/>
      <c r="C33" s="95"/>
      <c r="D33" s="95"/>
      <c r="E33" s="95"/>
      <c r="F33" s="95"/>
      <c r="G33" s="95"/>
      <c r="H33" s="92"/>
    </row>
    <row r="34" spans="1:8" ht="20.100000000000001" customHeight="1">
      <c r="A34" s="93"/>
      <c r="B34" s="94"/>
      <c r="C34" s="95"/>
      <c r="D34" s="95"/>
      <c r="E34" s="95"/>
      <c r="F34" s="95"/>
      <c r="G34" s="95"/>
      <c r="H34" s="92"/>
    </row>
    <row r="35" spans="1:8" ht="20.100000000000001" customHeight="1">
      <c r="A35" s="93"/>
      <c r="B35" s="94"/>
      <c r="C35" s="95"/>
      <c r="D35" s="95"/>
      <c r="E35" s="95"/>
      <c r="F35" s="95"/>
      <c r="G35" s="95"/>
      <c r="H35" s="92"/>
    </row>
    <row r="36" spans="1:8" ht="20.100000000000001" customHeight="1">
      <c r="A36" s="93"/>
      <c r="B36" s="94"/>
      <c r="C36" s="95"/>
      <c r="D36" s="95"/>
      <c r="E36" s="95"/>
      <c r="F36" s="95"/>
      <c r="G36" s="95"/>
      <c r="H36" s="92"/>
    </row>
    <row r="37" spans="1:8" ht="20.100000000000001" customHeight="1">
      <c r="A37" s="93"/>
      <c r="B37" s="94"/>
      <c r="C37" s="95"/>
      <c r="D37" s="95"/>
      <c r="E37" s="95"/>
      <c r="F37" s="95"/>
      <c r="G37" s="95"/>
      <c r="H37" s="92"/>
    </row>
    <row r="38" spans="1:8" ht="20.100000000000001" customHeight="1">
      <c r="A38" s="93"/>
      <c r="B38" s="94"/>
      <c r="C38" s="95"/>
      <c r="D38" s="95"/>
      <c r="E38" s="95"/>
      <c r="F38" s="95"/>
      <c r="G38" s="95"/>
      <c r="H38" s="92"/>
    </row>
    <row r="39" spans="1:8" ht="20.100000000000001" customHeight="1">
      <c r="A39" s="93"/>
      <c r="B39" s="94"/>
      <c r="C39" s="95"/>
      <c r="D39" s="95"/>
      <c r="E39" s="95"/>
      <c r="F39" s="95"/>
      <c r="G39" s="95"/>
      <c r="H39" s="92"/>
    </row>
    <row r="40" spans="1:8" ht="20.100000000000001" customHeight="1">
      <c r="A40" s="93"/>
      <c r="B40" s="94"/>
      <c r="C40" s="95"/>
      <c r="D40" s="95"/>
      <c r="E40" s="95"/>
      <c r="F40" s="95"/>
      <c r="G40" s="95"/>
      <c r="H40" s="92"/>
    </row>
    <row r="41" spans="1:8" ht="20.100000000000001" customHeight="1">
      <c r="A41" s="93"/>
      <c r="B41" s="94"/>
      <c r="C41" s="95"/>
      <c r="D41" s="95"/>
      <c r="E41" s="95"/>
      <c r="F41" s="95"/>
      <c r="G41" s="95"/>
      <c r="H41" s="92"/>
    </row>
    <row r="42" spans="1:8" ht="20.100000000000001" customHeight="1">
      <c r="A42" s="93"/>
      <c r="B42" s="94"/>
      <c r="C42" s="95"/>
      <c r="D42" s="95"/>
      <c r="E42" s="95"/>
      <c r="F42" s="95"/>
      <c r="G42" s="95"/>
      <c r="H42" s="92"/>
    </row>
    <row r="43" spans="1:8" ht="20.100000000000001" customHeight="1">
      <c r="A43" s="93"/>
    </row>
    <row r="44" spans="1:8" ht="15" customHeight="1">
      <c r="A44" s="93"/>
    </row>
    <row r="45" spans="1:8" ht="15" customHeight="1">
      <c r="A45" s="93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4"/>
  <sheetViews>
    <sheetView workbookViewId="0">
      <selection activeCell="A2" sqref="A2:G2"/>
    </sheetView>
  </sheetViews>
  <sheetFormatPr defaultColWidth="7.875" defaultRowHeight="15.75"/>
  <cols>
    <col min="1" max="1" width="1.75" style="67" customWidth="1"/>
    <col min="2" max="2" width="32.625" style="67" customWidth="1"/>
    <col min="3" max="3" width="9.625" style="67" customWidth="1"/>
    <col min="4" max="4" width="10.125" style="67" bestFit="1" customWidth="1"/>
    <col min="5" max="5" width="10.75" style="67" customWidth="1"/>
    <col min="6" max="6" width="11.25" style="67" customWidth="1"/>
    <col min="7" max="7" width="12" style="67" customWidth="1"/>
    <col min="8" max="9" width="7.875" style="67"/>
    <col min="10" max="10" width="7.875" style="67" customWidth="1"/>
    <col min="11" max="12" width="8" style="67" customWidth="1"/>
    <col min="13" max="16384" width="7.875" style="67"/>
  </cols>
  <sheetData>
    <row r="1" spans="1:12" ht="29.25" customHeight="1">
      <c r="A1" s="587" t="s">
        <v>487</v>
      </c>
      <c r="B1" s="587"/>
      <c r="C1" s="587"/>
      <c r="D1" s="587"/>
      <c r="E1" s="587"/>
      <c r="F1" s="587"/>
      <c r="G1" s="587"/>
    </row>
    <row r="2" spans="1:12" ht="20.100000000000001" customHeight="1">
      <c r="A2" s="588" t="s">
        <v>460</v>
      </c>
      <c r="B2" s="588"/>
      <c r="C2" s="588"/>
      <c r="D2" s="588"/>
      <c r="E2" s="588"/>
      <c r="F2" s="588"/>
      <c r="G2" s="588"/>
    </row>
    <row r="3" spans="1:12" ht="15" customHeight="1">
      <c r="A3" s="70"/>
      <c r="B3" s="70"/>
      <c r="C3" s="70"/>
      <c r="D3" s="70"/>
      <c r="E3" s="70"/>
      <c r="F3" s="70"/>
    </row>
    <row r="4" spans="1:12" s="110" customFormat="1" ht="15" customHeight="1">
      <c r="G4" s="109" t="s">
        <v>87</v>
      </c>
    </row>
    <row r="5" spans="1:12" ht="20.100000000000001" customHeight="1">
      <c r="A5" s="72"/>
      <c r="B5" s="72"/>
      <c r="C5" s="73" t="s">
        <v>3</v>
      </c>
      <c r="D5" s="73" t="s">
        <v>17</v>
      </c>
      <c r="E5" s="73" t="s">
        <v>11</v>
      </c>
      <c r="F5" s="73" t="s">
        <v>369</v>
      </c>
      <c r="G5" s="73" t="s">
        <v>369</v>
      </c>
    </row>
    <row r="6" spans="1:12" ht="20.100000000000001" customHeight="1">
      <c r="C6" s="74" t="s">
        <v>371</v>
      </c>
      <c r="D6" s="74" t="s">
        <v>375</v>
      </c>
      <c r="E6" s="74" t="s">
        <v>367</v>
      </c>
      <c r="F6" s="74" t="s">
        <v>327</v>
      </c>
      <c r="G6" s="74" t="s">
        <v>327</v>
      </c>
    </row>
    <row r="7" spans="1:12" ht="20.100000000000001" customHeight="1">
      <c r="C7" s="74" t="s">
        <v>13</v>
      </c>
      <c r="D7" s="74" t="s">
        <v>13</v>
      </c>
      <c r="E7" s="74" t="s">
        <v>102</v>
      </c>
      <c r="F7" s="74" t="s">
        <v>105</v>
      </c>
      <c r="G7" s="74" t="s">
        <v>106</v>
      </c>
      <c r="K7" s="226"/>
      <c r="L7" s="226"/>
    </row>
    <row r="8" spans="1:12" ht="20.100000000000001" customHeight="1">
      <c r="C8" s="96">
        <v>2023</v>
      </c>
      <c r="D8" s="96">
        <v>2023</v>
      </c>
      <c r="E8" s="96">
        <v>2023</v>
      </c>
      <c r="F8" s="96" t="s">
        <v>328</v>
      </c>
      <c r="G8" s="96" t="s">
        <v>59</v>
      </c>
    </row>
    <row r="9" spans="1:12" ht="20.100000000000001" customHeight="1">
      <c r="E9" s="74"/>
      <c r="F9" s="74"/>
      <c r="G9" s="74"/>
    </row>
    <row r="10" spans="1:12" ht="24.95" customHeight="1">
      <c r="A10" s="75" t="s">
        <v>1</v>
      </c>
      <c r="B10" s="76"/>
      <c r="C10" s="278">
        <v>972455</v>
      </c>
      <c r="D10" s="278">
        <v>1009061</v>
      </c>
      <c r="E10" s="278">
        <v>5910426.0499999998</v>
      </c>
      <c r="F10" s="275">
        <v>54.703333552994728</v>
      </c>
      <c r="G10" s="275">
        <v>120.67589288848912</v>
      </c>
      <c r="H10" s="68"/>
      <c r="I10" s="68"/>
      <c r="J10" s="180"/>
      <c r="K10" s="224"/>
      <c r="L10" s="224"/>
    </row>
    <row r="11" spans="1:12" ht="24.95" customHeight="1">
      <c r="A11" s="97" t="s">
        <v>64</v>
      </c>
      <c r="B11" s="98"/>
      <c r="C11" s="278">
        <v>530725</v>
      </c>
      <c r="D11" s="278">
        <v>540932</v>
      </c>
      <c r="E11" s="278">
        <v>2902461</v>
      </c>
      <c r="F11" s="275">
        <v>51.944021042040596</v>
      </c>
      <c r="G11" s="275">
        <v>107.29540958008393</v>
      </c>
      <c r="H11" s="68"/>
      <c r="I11" s="68"/>
      <c r="J11" s="180"/>
      <c r="K11" s="224"/>
      <c r="L11" s="224"/>
    </row>
    <row r="12" spans="1:12" ht="24.95" customHeight="1">
      <c r="A12" s="98"/>
      <c r="B12" s="106" t="s">
        <v>65</v>
      </c>
      <c r="C12" s="279">
        <v>329465</v>
      </c>
      <c r="D12" s="280">
        <v>330052</v>
      </c>
      <c r="E12" s="280">
        <v>2030371</v>
      </c>
      <c r="F12" s="276">
        <v>57.124806430121275</v>
      </c>
      <c r="G12" s="276">
        <v>97.61028307097952</v>
      </c>
      <c r="H12" s="68"/>
      <c r="I12" s="68"/>
      <c r="J12" s="180"/>
      <c r="K12" s="224"/>
      <c r="L12" s="224"/>
    </row>
    <row r="13" spans="1:12" ht="24.95" customHeight="1">
      <c r="A13" s="98"/>
      <c r="B13" s="107" t="s">
        <v>135</v>
      </c>
      <c r="C13" s="281">
        <v>71850</v>
      </c>
      <c r="D13" s="281">
        <v>80880</v>
      </c>
      <c r="E13" s="281">
        <v>407420</v>
      </c>
      <c r="F13" s="277">
        <v>41.604587921373842</v>
      </c>
      <c r="G13" s="277">
        <v>196.871662792889</v>
      </c>
      <c r="H13" s="68"/>
      <c r="I13" s="68"/>
      <c r="J13" s="180"/>
      <c r="K13" s="224"/>
      <c r="L13" s="224"/>
    </row>
    <row r="14" spans="1:12" ht="24.95" customHeight="1">
      <c r="A14" s="98"/>
      <c r="B14" s="108" t="s">
        <v>136</v>
      </c>
      <c r="C14" s="282">
        <v>40500</v>
      </c>
      <c r="D14" s="282">
        <v>45870</v>
      </c>
      <c r="E14" s="282">
        <v>134090</v>
      </c>
      <c r="F14" s="277">
        <v>38.907378445271718</v>
      </c>
      <c r="G14" s="277">
        <v>339.8986058301648</v>
      </c>
      <c r="H14" s="68"/>
      <c r="I14" s="68"/>
      <c r="J14" s="180"/>
      <c r="K14" s="224"/>
      <c r="L14" s="224"/>
    </row>
    <row r="15" spans="1:12" ht="24.95" customHeight="1">
      <c r="A15" s="98"/>
      <c r="B15" s="106" t="s">
        <v>137</v>
      </c>
      <c r="C15" s="282">
        <v>60130</v>
      </c>
      <c r="D15" s="282">
        <v>60760</v>
      </c>
      <c r="E15" s="282">
        <v>249660</v>
      </c>
      <c r="F15" s="277">
        <v>63.051823416506721</v>
      </c>
      <c r="G15" s="277">
        <v>92.236076475477972</v>
      </c>
      <c r="H15" s="68"/>
      <c r="I15" s="68"/>
      <c r="J15" s="180"/>
      <c r="K15" s="224"/>
      <c r="L15" s="224"/>
    </row>
    <row r="16" spans="1:12" ht="24.95" customHeight="1">
      <c r="A16" s="98"/>
      <c r="B16" s="108" t="s">
        <v>138</v>
      </c>
      <c r="C16" s="282">
        <v>1680</v>
      </c>
      <c r="D16" s="282">
        <v>1750</v>
      </c>
      <c r="E16" s="282">
        <v>10280</v>
      </c>
      <c r="F16" s="277">
        <v>44.695652173913047</v>
      </c>
      <c r="G16" s="277">
        <v>47.676467860124291</v>
      </c>
      <c r="H16" s="68"/>
      <c r="I16" s="68"/>
      <c r="J16" s="180"/>
      <c r="K16" s="224"/>
      <c r="L16" s="224"/>
    </row>
    <row r="17" spans="1:12" ht="24.95" customHeight="1">
      <c r="A17" s="98"/>
      <c r="B17" s="106" t="s">
        <v>139</v>
      </c>
      <c r="C17" s="282">
        <v>98950</v>
      </c>
      <c r="D17" s="282">
        <v>102500</v>
      </c>
      <c r="E17" s="282">
        <v>478060</v>
      </c>
      <c r="F17" s="277">
        <v>37.648448574578673</v>
      </c>
      <c r="G17" s="277">
        <v>162.96796274706321</v>
      </c>
      <c r="H17" s="68"/>
      <c r="I17" s="68"/>
      <c r="J17" s="180"/>
      <c r="K17" s="224"/>
      <c r="L17" s="224"/>
    </row>
    <row r="18" spans="1:12" ht="24.95" customHeight="1">
      <c r="A18" s="97" t="s">
        <v>66</v>
      </c>
      <c r="B18" s="99"/>
      <c r="C18" s="278">
        <v>319768</v>
      </c>
      <c r="D18" s="278">
        <v>335179</v>
      </c>
      <c r="E18" s="278">
        <v>2313074.0499999998</v>
      </c>
      <c r="F18" s="275">
        <v>58.370779357442316</v>
      </c>
      <c r="G18" s="275">
        <v>125.55043186636085</v>
      </c>
      <c r="H18" s="68"/>
      <c r="I18" s="68"/>
      <c r="J18" s="180"/>
      <c r="K18" s="224"/>
      <c r="L18" s="224"/>
    </row>
    <row r="19" spans="1:12" ht="24.95" customHeight="1">
      <c r="A19" s="102"/>
      <c r="B19" s="99" t="s">
        <v>84</v>
      </c>
      <c r="C19" s="279">
        <v>319768</v>
      </c>
      <c r="D19" s="280">
        <v>335179</v>
      </c>
      <c r="E19" s="280">
        <v>2313074.0499999998</v>
      </c>
      <c r="F19" s="276">
        <v>58.370779357442316</v>
      </c>
      <c r="G19" s="276">
        <v>125.55043868106345</v>
      </c>
      <c r="H19" s="68"/>
      <c r="I19" s="68"/>
      <c r="J19" s="180"/>
      <c r="K19" s="224"/>
      <c r="L19" s="224"/>
    </row>
    <row r="20" spans="1:12" ht="24.95" customHeight="1">
      <c r="A20" s="102"/>
      <c r="B20" s="107" t="s">
        <v>135</v>
      </c>
      <c r="C20" s="281">
        <v>118700</v>
      </c>
      <c r="D20" s="281">
        <v>136500</v>
      </c>
      <c r="E20" s="281">
        <v>488510</v>
      </c>
      <c r="F20" s="277">
        <v>20.556326548131118</v>
      </c>
      <c r="G20" s="277">
        <v>191.98361982912434</v>
      </c>
      <c r="H20" s="68"/>
      <c r="I20" s="68"/>
      <c r="J20" s="180"/>
      <c r="K20" s="224"/>
      <c r="L20" s="224"/>
    </row>
    <row r="21" spans="1:12" ht="24.95" customHeight="1">
      <c r="A21" s="97"/>
      <c r="B21" s="106" t="s">
        <v>140</v>
      </c>
      <c r="C21" s="282">
        <v>0</v>
      </c>
      <c r="D21" s="282">
        <v>0</v>
      </c>
      <c r="E21" s="282">
        <v>0</v>
      </c>
      <c r="F21" s="277" t="s">
        <v>168</v>
      </c>
      <c r="G21" s="277" t="s">
        <v>168</v>
      </c>
      <c r="H21" s="68"/>
      <c r="I21" s="68"/>
      <c r="J21" s="180"/>
      <c r="K21" s="224"/>
      <c r="L21" s="224"/>
    </row>
    <row r="22" spans="1:12" ht="24.95" customHeight="1">
      <c r="A22" s="97"/>
      <c r="B22" s="106" t="s">
        <v>139</v>
      </c>
      <c r="C22" s="282">
        <v>0</v>
      </c>
      <c r="D22" s="282">
        <v>0</v>
      </c>
      <c r="E22" s="282">
        <v>0</v>
      </c>
      <c r="F22" s="277" t="s">
        <v>168</v>
      </c>
      <c r="G22" s="277" t="s">
        <v>168</v>
      </c>
      <c r="H22" s="68"/>
      <c r="I22" s="68"/>
      <c r="J22" s="180"/>
      <c r="K22" s="224"/>
      <c r="L22" s="224"/>
    </row>
    <row r="23" spans="1:12" ht="24.95" customHeight="1">
      <c r="A23" s="97" t="s">
        <v>67</v>
      </c>
      <c r="B23" s="99"/>
      <c r="C23" s="283">
        <v>121962</v>
      </c>
      <c r="D23" s="283">
        <v>132950</v>
      </c>
      <c r="E23" s="283">
        <v>694891</v>
      </c>
      <c r="F23" s="275">
        <v>55.409050714011755</v>
      </c>
      <c r="G23" s="275">
        <v>198.36459136193656</v>
      </c>
      <c r="H23" s="68"/>
      <c r="I23" s="68"/>
      <c r="J23" s="180"/>
      <c r="K23" s="224"/>
      <c r="L23" s="224"/>
    </row>
    <row r="24" spans="1:12" ht="24.95" customHeight="1">
      <c r="A24" s="97"/>
      <c r="B24" s="99" t="s">
        <v>85</v>
      </c>
      <c r="C24" s="279">
        <v>121962</v>
      </c>
      <c r="D24" s="279">
        <v>132950</v>
      </c>
      <c r="E24" s="279">
        <v>694891</v>
      </c>
      <c r="F24" s="276">
        <v>55.409050714011755</v>
      </c>
      <c r="G24" s="276">
        <v>198.36459136193656</v>
      </c>
      <c r="H24" s="68"/>
      <c r="I24" s="68"/>
      <c r="J24" s="180"/>
      <c r="K24" s="224"/>
      <c r="L24" s="224"/>
    </row>
    <row r="25" spans="1:12" ht="24.95" customHeight="1">
      <c r="A25" s="97"/>
      <c r="B25" s="107" t="s">
        <v>135</v>
      </c>
      <c r="C25" s="281">
        <v>96080</v>
      </c>
      <c r="D25" s="281">
        <v>109150</v>
      </c>
      <c r="E25" s="281">
        <v>471250</v>
      </c>
      <c r="F25" s="277">
        <v>54.167974169491444</v>
      </c>
      <c r="G25" s="499" t="s">
        <v>168</v>
      </c>
      <c r="H25" s="68"/>
      <c r="I25" s="68"/>
      <c r="J25" s="180"/>
      <c r="K25" s="224"/>
      <c r="L25" s="224"/>
    </row>
    <row r="26" spans="1:12" ht="25.5" customHeight="1">
      <c r="A26" s="77"/>
      <c r="B26" s="106" t="s">
        <v>141</v>
      </c>
      <c r="C26" s="279">
        <v>0</v>
      </c>
      <c r="D26" s="280">
        <v>0</v>
      </c>
      <c r="E26" s="280">
        <v>0</v>
      </c>
      <c r="F26" s="277" t="s">
        <v>168</v>
      </c>
      <c r="G26" s="276" t="s">
        <v>168</v>
      </c>
      <c r="H26" s="68"/>
      <c r="I26" s="68"/>
      <c r="J26" s="180"/>
      <c r="K26" s="224"/>
      <c r="L26" s="224"/>
    </row>
    <row r="27" spans="1:12" ht="24.95" customHeight="1">
      <c r="A27" s="77"/>
      <c r="B27" s="106" t="s">
        <v>139</v>
      </c>
      <c r="C27" s="279">
        <v>0</v>
      </c>
      <c r="D27" s="279">
        <v>0</v>
      </c>
      <c r="E27" s="279">
        <v>0</v>
      </c>
      <c r="F27" s="276" t="s">
        <v>168</v>
      </c>
      <c r="G27" s="276" t="s">
        <v>168</v>
      </c>
      <c r="H27" s="68"/>
      <c r="I27" s="68"/>
      <c r="J27" s="180"/>
      <c r="K27" s="224"/>
      <c r="L27" s="224"/>
    </row>
    <row r="28" spans="1:12" ht="24.95" customHeight="1">
      <c r="A28" s="77"/>
      <c r="B28" s="105"/>
      <c r="C28" s="100"/>
      <c r="D28" s="101"/>
      <c r="E28" s="101"/>
      <c r="F28" s="80"/>
      <c r="G28" s="80"/>
      <c r="H28" s="68"/>
      <c r="I28" s="68"/>
    </row>
    <row r="29" spans="1:12" ht="20.100000000000001" customHeight="1">
      <c r="A29" s="93"/>
      <c r="B29" s="78"/>
      <c r="C29" s="100"/>
      <c r="D29" s="101"/>
      <c r="E29" s="101"/>
      <c r="F29" s="80"/>
      <c r="G29" s="80"/>
      <c r="H29" s="68"/>
      <c r="I29" s="68"/>
    </row>
    <row r="30" spans="1:12" ht="20.100000000000001" customHeight="1">
      <c r="A30" s="93"/>
      <c r="C30" s="92"/>
      <c r="D30" s="92"/>
      <c r="E30" s="92"/>
      <c r="F30" s="104"/>
      <c r="G30" s="104"/>
      <c r="H30" s="68"/>
      <c r="I30" s="68"/>
    </row>
    <row r="31" spans="1:12" ht="20.100000000000001" customHeight="1">
      <c r="A31" s="93"/>
      <c r="B31" s="78"/>
      <c r="C31" s="103"/>
      <c r="D31" s="103"/>
      <c r="E31" s="103"/>
      <c r="F31" s="104"/>
      <c r="G31" s="104"/>
      <c r="H31" s="68"/>
      <c r="I31" s="68"/>
    </row>
    <row r="32" spans="1:12" ht="20.100000000000001" customHeight="1">
      <c r="A32" s="93"/>
      <c r="C32" s="103"/>
      <c r="D32" s="103"/>
      <c r="E32" s="103"/>
      <c r="F32" s="104"/>
      <c r="G32" s="104"/>
      <c r="H32" s="68"/>
      <c r="I32" s="68"/>
    </row>
    <row r="33" spans="1:7" ht="20.100000000000001" customHeight="1">
      <c r="A33" s="93"/>
    </row>
    <row r="34" spans="1:7" ht="20.100000000000001" customHeight="1">
      <c r="A34" s="93"/>
    </row>
    <row r="35" spans="1:7" ht="20.100000000000001" customHeight="1">
      <c r="A35" s="93"/>
    </row>
    <row r="36" spans="1:7" ht="20.100000000000001" customHeight="1">
      <c r="A36" s="93"/>
    </row>
    <row r="37" spans="1:7" ht="20.100000000000001" customHeight="1">
      <c r="A37" s="93"/>
      <c r="C37" s="103"/>
      <c r="D37" s="103"/>
      <c r="E37" s="103"/>
      <c r="F37" s="104"/>
      <c r="G37" s="104"/>
    </row>
    <row r="38" spans="1:7" ht="20.100000000000001" customHeight="1">
      <c r="A38" s="93"/>
      <c r="B38" s="94"/>
      <c r="C38" s="103"/>
      <c r="D38" s="103"/>
      <c r="E38" s="103"/>
      <c r="F38" s="104"/>
      <c r="G38" s="104"/>
    </row>
    <row r="39" spans="1:7" ht="20.100000000000001" customHeight="1">
      <c r="A39" s="93"/>
    </row>
    <row r="40" spans="1:7" ht="20.100000000000001" customHeight="1">
      <c r="A40" s="93"/>
      <c r="B40" s="78"/>
      <c r="C40" s="103"/>
      <c r="D40" s="103"/>
      <c r="E40" s="103"/>
      <c r="F40" s="104"/>
      <c r="G40" s="104"/>
    </row>
    <row r="41" spans="1:7" ht="20.100000000000001" customHeight="1">
      <c r="A41" s="93"/>
    </row>
    <row r="42" spans="1:7" ht="20.100000000000001" customHeight="1">
      <c r="A42" s="93"/>
      <c r="B42" s="78"/>
      <c r="C42" s="103"/>
      <c r="D42" s="103"/>
      <c r="E42" s="103"/>
      <c r="F42" s="104"/>
      <c r="G42" s="104"/>
    </row>
    <row r="43" spans="1:7" ht="20.100000000000001" customHeight="1">
      <c r="A43" s="93"/>
    </row>
    <row r="44" spans="1:7" ht="20.100000000000001" customHeight="1">
      <c r="A44" s="93"/>
    </row>
    <row r="45" spans="1:7" ht="20.100000000000001" customHeight="1">
      <c r="A45" s="93"/>
    </row>
    <row r="46" spans="1:7" ht="20.100000000000001" customHeight="1">
      <c r="A46" s="93"/>
    </row>
    <row r="47" spans="1:7" ht="20.100000000000001" customHeight="1">
      <c r="A47" s="93"/>
    </row>
    <row r="48" spans="1:7" ht="20.100000000000001" customHeight="1">
      <c r="A48" s="93"/>
    </row>
    <row r="49" spans="1:1" ht="20.100000000000001" customHeight="1">
      <c r="A49" s="93"/>
    </row>
    <row r="50" spans="1:1" ht="20.100000000000001" customHeight="1">
      <c r="A50" s="93"/>
    </row>
    <row r="51" spans="1:1" ht="20.100000000000001" customHeight="1">
      <c r="A51" s="93"/>
    </row>
    <row r="52" spans="1:1" ht="20.100000000000001" customHeight="1">
      <c r="A52" s="93"/>
    </row>
    <row r="53" spans="1:1" ht="15.95" customHeight="1">
      <c r="A53" s="93"/>
    </row>
    <row r="54" spans="1:1" ht="15.95" customHeight="1">
      <c r="A54" s="93"/>
    </row>
    <row r="55" spans="1:1" ht="15.95" customHeight="1">
      <c r="A55" s="93"/>
    </row>
    <row r="56" spans="1:1" ht="15.95" customHeight="1">
      <c r="A56" s="93"/>
    </row>
    <row r="57" spans="1:1" ht="15.95" customHeight="1">
      <c r="A57" s="93"/>
    </row>
    <row r="58" spans="1:1" ht="15.95" customHeight="1">
      <c r="A58" s="93"/>
    </row>
    <row r="59" spans="1:1" ht="15.95" customHeight="1">
      <c r="A59" s="93"/>
    </row>
    <row r="60" spans="1:1" ht="15.95" customHeight="1">
      <c r="A60" s="93"/>
    </row>
    <row r="61" spans="1:1" ht="15.95" customHeight="1">
      <c r="A61" s="93"/>
    </row>
    <row r="62" spans="1:1" ht="15.95" customHeight="1">
      <c r="A62" s="93"/>
    </row>
    <row r="63" spans="1:1" ht="15.95" customHeight="1">
      <c r="A63" s="93"/>
    </row>
    <row r="64" spans="1:1" ht="15.95" customHeight="1">
      <c r="A64" s="93"/>
    </row>
    <row r="65" spans="1:1" ht="15.95" customHeight="1">
      <c r="A65" s="93"/>
    </row>
    <row r="66" spans="1:1" ht="15.95" customHeight="1">
      <c r="A66" s="93"/>
    </row>
    <row r="67" spans="1:1" ht="15.95" customHeight="1">
      <c r="A67" s="93"/>
    </row>
    <row r="68" spans="1:1" ht="15.95" customHeight="1">
      <c r="A68" s="93"/>
    </row>
    <row r="69" spans="1:1" ht="15.95" customHeight="1">
      <c r="A69" s="93"/>
    </row>
    <row r="70" spans="1:1" ht="15.95" customHeight="1">
      <c r="A70" s="93"/>
    </row>
    <row r="71" spans="1:1" ht="15.95" customHeight="1">
      <c r="A71" s="93"/>
    </row>
    <row r="72" spans="1:1" ht="15.95" customHeight="1">
      <c r="A72" s="93"/>
    </row>
    <row r="73" spans="1:1" ht="15.95" customHeight="1">
      <c r="A73" s="93"/>
    </row>
    <row r="74" spans="1:1" ht="15.95" customHeight="1">
      <c r="A74" s="93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3"/>
  <sheetViews>
    <sheetView workbookViewId="0">
      <selection activeCell="E11" sqref="E11"/>
    </sheetView>
  </sheetViews>
  <sheetFormatPr defaultColWidth="7.875" defaultRowHeight="15.75"/>
  <cols>
    <col min="1" max="1" width="1.75" style="67" customWidth="1"/>
    <col min="2" max="2" width="32.625" style="67" customWidth="1"/>
    <col min="3" max="3" width="12" style="67" customWidth="1"/>
    <col min="4" max="4" width="11.75" style="67" customWidth="1"/>
    <col min="5" max="5" width="12.25" style="67" customWidth="1"/>
    <col min="6" max="6" width="12.875" style="67" customWidth="1"/>
    <col min="7" max="7" width="11.875" style="67" customWidth="1"/>
    <col min="8" max="9" width="12.625" style="67" customWidth="1"/>
    <col min="10" max="10" width="7.875" style="67" customWidth="1"/>
    <col min="11" max="11" width="10.5" style="67" customWidth="1"/>
    <col min="12" max="12" width="8.875" style="67" bestFit="1" customWidth="1"/>
    <col min="13" max="13" width="9" style="67" bestFit="1" customWidth="1"/>
    <col min="14" max="14" width="8.875" style="67" bestFit="1" customWidth="1"/>
    <col min="15" max="16" width="7.875" style="67"/>
    <col min="17" max="18" width="8.875" style="67" bestFit="1" customWidth="1"/>
    <col min="19" max="16384" width="7.875" style="67"/>
  </cols>
  <sheetData>
    <row r="1" spans="1:18" ht="30" customHeight="1">
      <c r="A1" s="587" t="s">
        <v>361</v>
      </c>
      <c r="B1" s="587"/>
      <c r="C1" s="587"/>
      <c r="D1" s="587"/>
      <c r="E1" s="587"/>
      <c r="F1" s="587"/>
      <c r="G1" s="587"/>
      <c r="H1" s="587"/>
    </row>
    <row r="2" spans="1:18" ht="20.100000000000001" customHeight="1">
      <c r="A2" s="588" t="s">
        <v>330</v>
      </c>
      <c r="B2" s="588"/>
      <c r="C2" s="588"/>
      <c r="D2" s="588"/>
      <c r="E2" s="588"/>
      <c r="F2" s="588"/>
      <c r="G2" s="588"/>
      <c r="H2" s="588"/>
    </row>
    <row r="3" spans="1:18" ht="15" customHeight="1">
      <c r="A3" s="70"/>
      <c r="B3" s="70"/>
      <c r="C3" s="70"/>
      <c r="D3" s="70"/>
      <c r="E3" s="70"/>
    </row>
    <row r="4" spans="1:18" ht="15" customHeight="1">
      <c r="F4" s="109" t="s">
        <v>87</v>
      </c>
    </row>
    <row r="5" spans="1:18" ht="20.100000000000001" customHeight="1">
      <c r="A5" s="72"/>
      <c r="B5" s="72"/>
      <c r="C5" s="54" t="s">
        <v>3</v>
      </c>
      <c r="D5" s="54" t="s">
        <v>3</v>
      </c>
      <c r="E5" s="54" t="s">
        <v>11</v>
      </c>
      <c r="F5" s="566" t="s">
        <v>101</v>
      </c>
      <c r="G5" s="566"/>
      <c r="H5" s="566"/>
    </row>
    <row r="6" spans="1:18" ht="20.100000000000001" customHeight="1">
      <c r="C6" s="55" t="s">
        <v>56</v>
      </c>
      <c r="D6" s="55" t="s">
        <v>366</v>
      </c>
      <c r="E6" s="55" t="s">
        <v>366</v>
      </c>
      <c r="F6" s="55" t="s">
        <v>54</v>
      </c>
      <c r="G6" s="55" t="s">
        <v>39</v>
      </c>
      <c r="H6" s="55" t="s">
        <v>376</v>
      </c>
      <c r="M6" s="55"/>
      <c r="N6" s="55"/>
    </row>
    <row r="7" spans="1:18" ht="20.100000000000001" customHeight="1">
      <c r="C7" s="5" t="s">
        <v>329</v>
      </c>
      <c r="D7" s="5" t="s">
        <v>329</v>
      </c>
      <c r="E7" s="5" t="s">
        <v>329</v>
      </c>
      <c r="F7" s="5" t="s">
        <v>329</v>
      </c>
      <c r="G7" s="5" t="s">
        <v>329</v>
      </c>
      <c r="H7" s="5" t="s">
        <v>329</v>
      </c>
      <c r="I7" s="175"/>
      <c r="K7" s="175"/>
      <c r="M7" s="4"/>
      <c r="N7" s="4"/>
    </row>
    <row r="8" spans="1:18" ht="20.100000000000001" customHeight="1">
      <c r="C8" s="4"/>
      <c r="D8" s="4"/>
      <c r="E8" s="3"/>
      <c r="F8" s="3"/>
    </row>
    <row r="9" spans="1:18" ht="24.95" customHeight="1">
      <c r="A9" s="75" t="s">
        <v>1</v>
      </c>
      <c r="B9" s="76"/>
      <c r="C9" s="284">
        <v>1247801.05</v>
      </c>
      <c r="D9" s="284">
        <v>1806304</v>
      </c>
      <c r="E9" s="284">
        <v>2856321</v>
      </c>
      <c r="F9" s="286">
        <v>108.62567482925508</v>
      </c>
      <c r="G9" s="286">
        <v>118.68525440659837</v>
      </c>
      <c r="H9" s="286">
        <v>128.2515333394623</v>
      </c>
      <c r="I9" s="177"/>
      <c r="J9" s="207">
        <f>E9/D9%</f>
        <v>158.13069117933637</v>
      </c>
      <c r="K9" s="177"/>
      <c r="M9" s="228"/>
      <c r="N9" s="228"/>
      <c r="Q9" s="176"/>
      <c r="R9" s="176"/>
    </row>
    <row r="10" spans="1:18" ht="24.95" customHeight="1">
      <c r="A10" s="97" t="s">
        <v>64</v>
      </c>
      <c r="B10" s="98"/>
      <c r="C10" s="284">
        <v>512208</v>
      </c>
      <c r="D10" s="284">
        <v>813027</v>
      </c>
      <c r="E10" s="284">
        <v>1577226</v>
      </c>
      <c r="F10" s="286">
        <v>96.552114141591218</v>
      </c>
      <c r="G10" s="286">
        <v>99.016083185362191</v>
      </c>
      <c r="H10" s="286">
        <v>116.52883952576529</v>
      </c>
      <c r="I10" s="177"/>
      <c r="J10" s="68"/>
      <c r="K10" s="177"/>
      <c r="L10" s="176"/>
      <c r="M10" s="228"/>
      <c r="N10" s="228"/>
    </row>
    <row r="11" spans="1:18" ht="24.95" customHeight="1">
      <c r="A11" s="98"/>
      <c r="B11" s="106" t="s">
        <v>65</v>
      </c>
      <c r="C11" s="285">
        <v>474448</v>
      </c>
      <c r="D11" s="285">
        <v>582947</v>
      </c>
      <c r="E11" s="285">
        <v>972976</v>
      </c>
      <c r="F11" s="287">
        <v>100.76500596798104</v>
      </c>
      <c r="G11" s="287">
        <v>100.5053308874238</v>
      </c>
      <c r="H11" s="287">
        <v>94.53555469837751</v>
      </c>
      <c r="I11" s="176"/>
      <c r="J11" s="68"/>
      <c r="K11" s="176"/>
      <c r="M11" s="227"/>
      <c r="N11" s="227"/>
    </row>
    <row r="12" spans="1:18" ht="24.95" customHeight="1">
      <c r="A12" s="98"/>
      <c r="B12" s="107" t="s">
        <v>135</v>
      </c>
      <c r="C12" s="285">
        <v>81050</v>
      </c>
      <c r="D12" s="285">
        <v>116000</v>
      </c>
      <c r="E12" s="285">
        <v>210370</v>
      </c>
      <c r="F12" s="428">
        <v>121.77532040206138</v>
      </c>
      <c r="G12" s="428">
        <v>184.03934634301129</v>
      </c>
      <c r="H12" s="428">
        <v>271.9364012409514</v>
      </c>
      <c r="I12" s="176"/>
      <c r="J12" s="68"/>
      <c r="K12" s="176"/>
      <c r="M12" s="227"/>
      <c r="N12" s="227"/>
    </row>
    <row r="13" spans="1:18" ht="24.95" customHeight="1">
      <c r="A13" s="98"/>
      <c r="B13" s="108" t="s">
        <v>136</v>
      </c>
      <c r="C13" s="285">
        <v>1620</v>
      </c>
      <c r="D13" s="285">
        <v>7600</v>
      </c>
      <c r="E13" s="285">
        <v>124870</v>
      </c>
      <c r="F13" s="428">
        <v>17.05263157894737</v>
      </c>
      <c r="G13" s="428">
        <v>82.162162162162161</v>
      </c>
      <c r="H13" s="428">
        <v>603.23671497584542</v>
      </c>
      <c r="I13" s="176"/>
      <c r="J13" s="68"/>
      <c r="K13" s="176"/>
      <c r="M13" s="227"/>
      <c r="N13" s="227"/>
    </row>
    <row r="14" spans="1:18" ht="24.95" customHeight="1">
      <c r="A14" s="98"/>
      <c r="B14" s="106" t="s">
        <v>137</v>
      </c>
      <c r="C14" s="285">
        <v>9020</v>
      </c>
      <c r="D14" s="285">
        <v>66250</v>
      </c>
      <c r="E14" s="285">
        <v>174390</v>
      </c>
      <c r="F14" s="428">
        <v>58.781362007168461</v>
      </c>
      <c r="G14" s="428">
        <v>48.382385160300885</v>
      </c>
      <c r="H14" s="428">
        <v>147.28885135135135</v>
      </c>
      <c r="I14" s="176"/>
      <c r="J14" s="68"/>
      <c r="K14" s="176"/>
      <c r="M14" s="227"/>
      <c r="N14" s="227"/>
    </row>
    <row r="15" spans="1:18" ht="24.95" customHeight="1">
      <c r="A15" s="98"/>
      <c r="B15" s="108" t="s">
        <v>138</v>
      </c>
      <c r="C15" s="285">
        <v>2060</v>
      </c>
      <c r="D15" s="285">
        <v>3280</v>
      </c>
      <c r="E15" s="285">
        <v>4940</v>
      </c>
      <c r="F15" s="428">
        <v>85.406301824212264</v>
      </c>
      <c r="G15" s="428">
        <v>80</v>
      </c>
      <c r="H15" s="428">
        <v>32.823920265780728</v>
      </c>
      <c r="I15" s="176"/>
      <c r="J15" s="68"/>
      <c r="K15" s="186"/>
      <c r="M15" s="227"/>
      <c r="N15" s="227"/>
    </row>
    <row r="16" spans="1:18" ht="24.95" customHeight="1">
      <c r="A16" s="98"/>
      <c r="B16" s="106" t="s">
        <v>139</v>
      </c>
      <c r="C16" s="285">
        <v>25060</v>
      </c>
      <c r="D16" s="285">
        <v>152950</v>
      </c>
      <c r="E16" s="285">
        <v>300050</v>
      </c>
      <c r="F16" s="428">
        <v>77.355229040622305</v>
      </c>
      <c r="G16" s="428">
        <v>168.42858716000441</v>
      </c>
      <c r="H16" s="428">
        <v>176.35476666274832</v>
      </c>
      <c r="I16" s="176"/>
      <c r="J16" s="68"/>
      <c r="K16" s="186"/>
      <c r="M16" s="227"/>
      <c r="N16" s="227"/>
    </row>
    <row r="17" spans="1:14" ht="24.95" customHeight="1">
      <c r="A17" s="97" t="s">
        <v>66</v>
      </c>
      <c r="B17" s="99"/>
      <c r="C17" s="284">
        <v>640921.05000000005</v>
      </c>
      <c r="D17" s="284">
        <v>747845</v>
      </c>
      <c r="E17" s="284">
        <v>924308</v>
      </c>
      <c r="F17" s="286">
        <v>118.03108190929677</v>
      </c>
      <c r="G17" s="286">
        <v>132.13535231352819</v>
      </c>
      <c r="H17" s="286">
        <v>126.03617082709926</v>
      </c>
      <c r="I17" s="177"/>
      <c r="J17" s="68"/>
      <c r="K17" s="177"/>
      <c r="M17" s="228"/>
      <c r="N17" s="228"/>
    </row>
    <row r="18" spans="1:14" ht="24.95" customHeight="1">
      <c r="A18" s="102"/>
      <c r="B18" s="99" t="s">
        <v>84</v>
      </c>
      <c r="C18" s="285">
        <v>640921.05000000005</v>
      </c>
      <c r="D18" s="285">
        <v>747845</v>
      </c>
      <c r="E18" s="285">
        <v>924308</v>
      </c>
      <c r="F18" s="287">
        <v>118.03110364573196</v>
      </c>
      <c r="G18" s="287">
        <v>132.13535231352819</v>
      </c>
      <c r="H18" s="287">
        <v>126.03617082709926</v>
      </c>
      <c r="I18" s="176"/>
      <c r="J18" s="68"/>
      <c r="K18" s="176"/>
      <c r="M18" s="227"/>
      <c r="N18" s="227"/>
    </row>
    <row r="19" spans="1:14" ht="24.95" customHeight="1">
      <c r="A19" s="102"/>
      <c r="B19" s="107" t="s">
        <v>135</v>
      </c>
      <c r="C19" s="285">
        <v>45310</v>
      </c>
      <c r="D19" s="285">
        <v>92300</v>
      </c>
      <c r="E19" s="285">
        <v>350900</v>
      </c>
      <c r="F19" s="428">
        <v>95.728048677427537</v>
      </c>
      <c r="G19" s="428">
        <v>106.49344655713494</v>
      </c>
      <c r="H19" s="428">
        <v>291.32420091324201</v>
      </c>
      <c r="I19" s="176"/>
      <c r="J19" s="68"/>
      <c r="K19" s="186"/>
      <c r="M19" s="227"/>
      <c r="N19" s="227"/>
    </row>
    <row r="20" spans="1:14" ht="24.95" customHeight="1">
      <c r="A20" s="97"/>
      <c r="B20" s="106" t="s">
        <v>140</v>
      </c>
      <c r="C20" s="285">
        <v>0</v>
      </c>
      <c r="D20" s="285">
        <v>0</v>
      </c>
      <c r="E20" s="285">
        <v>0</v>
      </c>
      <c r="F20" s="285">
        <v>0</v>
      </c>
      <c r="G20" s="285">
        <v>0</v>
      </c>
      <c r="H20" s="285">
        <v>0</v>
      </c>
      <c r="I20" s="176"/>
      <c r="J20" s="68"/>
      <c r="K20" s="186"/>
      <c r="M20" s="227"/>
      <c r="N20" s="227"/>
    </row>
    <row r="21" spans="1:14" ht="24.95" customHeight="1">
      <c r="A21" s="97"/>
      <c r="B21" s="106" t="s">
        <v>139</v>
      </c>
      <c r="C21" s="285">
        <v>0</v>
      </c>
      <c r="D21" s="285">
        <v>0</v>
      </c>
      <c r="E21" s="285">
        <v>0</v>
      </c>
      <c r="F21" s="285">
        <v>0</v>
      </c>
      <c r="G21" s="285">
        <v>0</v>
      </c>
      <c r="H21" s="285">
        <v>0</v>
      </c>
      <c r="I21" s="176"/>
      <c r="J21" s="68"/>
      <c r="K21" s="186"/>
      <c r="M21" s="227"/>
      <c r="N21" s="227"/>
    </row>
    <row r="22" spans="1:14" ht="24.95" customHeight="1">
      <c r="A22" s="97" t="s">
        <v>67</v>
      </c>
      <c r="B22" s="99"/>
      <c r="C22" s="284">
        <v>94672</v>
      </c>
      <c r="D22" s="284">
        <v>245432</v>
      </c>
      <c r="E22" s="284">
        <v>354787</v>
      </c>
      <c r="F22" s="286">
        <v>125.88189929128937</v>
      </c>
      <c r="G22" s="286">
        <v>181.999658887826</v>
      </c>
      <c r="H22" s="286">
        <v>252.96755793226382</v>
      </c>
      <c r="I22" s="177"/>
      <c r="J22" s="68"/>
      <c r="K22" s="177"/>
      <c r="M22" s="228"/>
      <c r="N22" s="228"/>
    </row>
    <row r="23" spans="1:14" ht="24.95" customHeight="1">
      <c r="A23" s="97"/>
      <c r="B23" s="99" t="s">
        <v>85</v>
      </c>
      <c r="C23" s="285">
        <v>94672</v>
      </c>
      <c r="D23" s="285">
        <v>245432</v>
      </c>
      <c r="E23" s="285">
        <v>354787</v>
      </c>
      <c r="F23" s="287">
        <v>125.88189929128937</v>
      </c>
      <c r="G23" s="287">
        <v>181.999658887826</v>
      </c>
      <c r="H23" s="287">
        <v>252.96755793226382</v>
      </c>
      <c r="I23" s="176"/>
      <c r="J23" s="68"/>
      <c r="K23" s="176"/>
      <c r="M23" s="227"/>
      <c r="N23" s="227"/>
    </row>
    <row r="24" spans="1:14" ht="24.95" customHeight="1">
      <c r="A24" s="97"/>
      <c r="B24" s="107" t="s">
        <v>135</v>
      </c>
      <c r="C24" s="285">
        <v>47100</v>
      </c>
      <c r="D24" s="285">
        <v>139300</v>
      </c>
      <c r="E24" s="285">
        <v>284850</v>
      </c>
      <c r="F24" s="285">
        <v>0</v>
      </c>
      <c r="G24" s="285">
        <v>0</v>
      </c>
      <c r="H24" s="285">
        <v>0</v>
      </c>
      <c r="I24" s="176"/>
      <c r="J24" s="68"/>
      <c r="K24" s="186"/>
      <c r="M24" s="227"/>
      <c r="N24" s="227"/>
    </row>
    <row r="25" spans="1:14" ht="24.95" customHeight="1">
      <c r="A25" s="77"/>
      <c r="B25" s="106" t="s">
        <v>141</v>
      </c>
      <c r="C25" s="285">
        <v>0</v>
      </c>
      <c r="D25" s="285">
        <v>0</v>
      </c>
      <c r="E25" s="285">
        <v>0</v>
      </c>
      <c r="F25" s="285">
        <v>0</v>
      </c>
      <c r="G25" s="285">
        <v>0</v>
      </c>
      <c r="H25" s="285">
        <v>0</v>
      </c>
      <c r="I25" s="176"/>
      <c r="J25" s="68"/>
      <c r="K25" s="176"/>
      <c r="M25" s="227"/>
      <c r="N25" s="227"/>
    </row>
    <row r="26" spans="1:14" ht="24.95" customHeight="1">
      <c r="A26" s="77"/>
      <c r="B26" s="106" t="s">
        <v>139</v>
      </c>
      <c r="C26" s="285">
        <v>0</v>
      </c>
      <c r="D26" s="285">
        <v>0</v>
      </c>
      <c r="E26" s="285">
        <v>0</v>
      </c>
      <c r="F26" s="285">
        <v>0</v>
      </c>
      <c r="G26" s="285">
        <v>0</v>
      </c>
      <c r="H26" s="285">
        <v>0</v>
      </c>
      <c r="I26" s="176"/>
      <c r="J26" s="68"/>
      <c r="K26" s="186"/>
      <c r="M26" s="227"/>
      <c r="N26" s="227"/>
    </row>
    <row r="27" spans="1:14" ht="24.95" customHeight="1">
      <c r="A27" s="77"/>
      <c r="B27" s="105"/>
      <c r="C27" s="100"/>
      <c r="D27" s="101"/>
      <c r="E27" s="178"/>
      <c r="F27" s="179"/>
      <c r="G27" s="80"/>
      <c r="H27" s="68"/>
      <c r="I27" s="68"/>
      <c r="J27" s="68"/>
    </row>
    <row r="28" spans="1:14" ht="20.100000000000001" customHeight="1">
      <c r="A28" s="93"/>
      <c r="B28" s="78"/>
      <c r="C28" s="92"/>
      <c r="D28" s="92"/>
      <c r="E28" s="178"/>
      <c r="F28" s="179"/>
      <c r="G28" s="80"/>
      <c r="H28" s="68"/>
      <c r="I28" s="68"/>
      <c r="J28" s="68"/>
    </row>
    <row r="29" spans="1:14" ht="20.100000000000001" customHeight="1">
      <c r="A29" s="93"/>
      <c r="C29" s="103"/>
      <c r="D29" s="103"/>
      <c r="E29" s="178"/>
      <c r="F29" s="179"/>
      <c r="G29" s="104"/>
      <c r="H29" s="68"/>
      <c r="I29" s="68"/>
      <c r="J29" s="68"/>
    </row>
    <row r="30" spans="1:14" ht="20.100000000000001" customHeight="1">
      <c r="A30" s="93"/>
      <c r="B30" s="78"/>
      <c r="C30" s="103"/>
      <c r="D30" s="103"/>
      <c r="E30" s="180"/>
      <c r="F30" s="180"/>
      <c r="G30" s="104"/>
      <c r="H30" s="68"/>
      <c r="I30" s="68"/>
      <c r="J30" s="68"/>
    </row>
    <row r="31" spans="1:14" ht="20.100000000000001" customHeight="1">
      <c r="A31" s="93"/>
      <c r="E31" s="180"/>
      <c r="F31" s="180"/>
      <c r="G31" s="104"/>
      <c r="H31" s="68"/>
      <c r="I31" s="68"/>
      <c r="J31" s="68"/>
    </row>
    <row r="32" spans="1:14" ht="20.100000000000001" customHeight="1">
      <c r="A32" s="93"/>
      <c r="E32" s="180"/>
      <c r="F32" s="180"/>
    </row>
    <row r="33" spans="1:7" ht="20.100000000000001" customHeight="1">
      <c r="A33" s="93"/>
      <c r="E33" s="180"/>
      <c r="F33" s="180"/>
    </row>
    <row r="34" spans="1:7" ht="20.100000000000001" customHeight="1">
      <c r="A34" s="93"/>
      <c r="E34" s="178"/>
      <c r="F34" s="179"/>
    </row>
    <row r="35" spans="1:7" ht="20.100000000000001" customHeight="1">
      <c r="A35" s="93"/>
      <c r="C35" s="103"/>
      <c r="D35" s="103"/>
      <c r="E35" s="178"/>
      <c r="F35" s="179"/>
    </row>
    <row r="36" spans="1:7" ht="20.100000000000001" customHeight="1">
      <c r="A36" s="93"/>
      <c r="C36" s="103"/>
      <c r="D36" s="103"/>
      <c r="E36" s="180"/>
      <c r="F36" s="180"/>
      <c r="G36" s="104"/>
    </row>
    <row r="37" spans="1:7" ht="20.100000000000001" customHeight="1">
      <c r="A37" s="93"/>
      <c r="B37" s="94"/>
      <c r="E37" s="178"/>
      <c r="F37" s="179"/>
      <c r="G37" s="104"/>
    </row>
    <row r="38" spans="1:7" ht="20.100000000000001" customHeight="1">
      <c r="A38" s="93"/>
      <c r="C38" s="103"/>
      <c r="D38" s="103"/>
      <c r="E38" s="180"/>
      <c r="F38" s="180"/>
    </row>
    <row r="39" spans="1:7" ht="20.100000000000001" customHeight="1">
      <c r="A39" s="93"/>
      <c r="B39" s="78"/>
      <c r="E39" s="178"/>
      <c r="F39" s="179"/>
      <c r="G39" s="104"/>
    </row>
    <row r="40" spans="1:7" ht="20.100000000000001" customHeight="1">
      <c r="A40" s="93"/>
      <c r="C40" s="103"/>
      <c r="D40" s="103"/>
      <c r="E40" s="180"/>
      <c r="F40" s="180"/>
    </row>
    <row r="41" spans="1:7" ht="20.100000000000001" customHeight="1">
      <c r="A41" s="93"/>
      <c r="B41" s="78"/>
      <c r="G41" s="104"/>
    </row>
    <row r="42" spans="1:7" ht="20.100000000000001" customHeight="1">
      <c r="A42" s="93"/>
    </row>
    <row r="43" spans="1:7" ht="20.100000000000001" customHeight="1">
      <c r="A43" s="93"/>
    </row>
    <row r="44" spans="1:7" ht="20.100000000000001" customHeight="1">
      <c r="A44" s="93"/>
    </row>
    <row r="45" spans="1:7" ht="20.100000000000001" customHeight="1">
      <c r="A45" s="93"/>
    </row>
    <row r="46" spans="1:7" ht="20.100000000000001" customHeight="1">
      <c r="A46" s="93"/>
    </row>
    <row r="47" spans="1:7" ht="20.100000000000001" customHeight="1">
      <c r="A47" s="93"/>
    </row>
    <row r="48" spans="1:7" ht="20.100000000000001" customHeight="1">
      <c r="A48" s="93"/>
    </row>
    <row r="49" spans="1:1" ht="20.100000000000001" customHeight="1">
      <c r="A49" s="93"/>
    </row>
    <row r="50" spans="1:1" ht="20.100000000000001" customHeight="1">
      <c r="A50" s="93"/>
    </row>
    <row r="51" spans="1:1" ht="20.100000000000001" customHeight="1">
      <c r="A51" s="93"/>
    </row>
    <row r="52" spans="1:1" ht="15.95" customHeight="1">
      <c r="A52" s="93"/>
    </row>
    <row r="53" spans="1:1" ht="15.95" customHeight="1">
      <c r="A53" s="93"/>
    </row>
    <row r="54" spans="1:1" ht="15.95" customHeight="1">
      <c r="A54" s="93"/>
    </row>
    <row r="55" spans="1:1" ht="15.95" customHeight="1">
      <c r="A55" s="93"/>
    </row>
    <row r="56" spans="1:1" ht="15.95" customHeight="1">
      <c r="A56" s="93"/>
    </row>
    <row r="57" spans="1:1" ht="15.95" customHeight="1">
      <c r="A57" s="93"/>
    </row>
    <row r="58" spans="1:1" ht="15.95" customHeight="1">
      <c r="A58" s="93"/>
    </row>
    <row r="59" spans="1:1" ht="15.95" customHeight="1">
      <c r="A59" s="93"/>
    </row>
    <row r="60" spans="1:1" ht="15.95" customHeight="1">
      <c r="A60" s="93"/>
    </row>
    <row r="61" spans="1:1" ht="15.95" customHeight="1">
      <c r="A61" s="93"/>
    </row>
    <row r="62" spans="1:1" ht="15.95" customHeight="1">
      <c r="A62" s="93"/>
    </row>
    <row r="63" spans="1:1" ht="15.95" customHeight="1">
      <c r="A63" s="93"/>
    </row>
    <row r="64" spans="1:1" ht="15.95" customHeight="1">
      <c r="A64" s="93"/>
    </row>
    <row r="65" spans="1:1" ht="15.95" customHeight="1">
      <c r="A65" s="93"/>
    </row>
    <row r="66" spans="1:1" ht="15.95" customHeight="1">
      <c r="A66" s="93"/>
    </row>
    <row r="67" spans="1:1" ht="15.95" customHeight="1">
      <c r="A67" s="93"/>
    </row>
    <row r="68" spans="1:1" ht="15.95" customHeight="1">
      <c r="A68" s="93"/>
    </row>
    <row r="69" spans="1:1" ht="15.95" customHeight="1">
      <c r="A69" s="93"/>
    </row>
    <row r="70" spans="1:1" ht="15.95" customHeight="1">
      <c r="A70" s="93"/>
    </row>
    <row r="71" spans="1:1" ht="15.95" customHeight="1">
      <c r="A71" s="93"/>
    </row>
    <row r="72" spans="1:1" ht="15.95" customHeight="1">
      <c r="A72" s="93"/>
    </row>
    <row r="73" spans="1:1" ht="15.95" customHeight="1">
      <c r="A73" s="93"/>
    </row>
  </sheetData>
  <mergeCells count="3">
    <mergeCell ref="F5:H5"/>
    <mergeCell ref="A1:H1"/>
    <mergeCell ref="A2:H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9"/>
  <sheetViews>
    <sheetView topLeftCell="A4" workbookViewId="0">
      <selection activeCell="A2" sqref="A2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9.625" customWidth="1"/>
    <col min="7" max="7" width="11" customWidth="1"/>
    <col min="8" max="8" width="10.125" customWidth="1"/>
    <col min="9" max="9" width="10.625" bestFit="1" customWidth="1"/>
    <col min="11" max="11" width="10.125" bestFit="1" customWidth="1"/>
    <col min="12" max="12" width="11.5" customWidth="1"/>
    <col min="13" max="13" width="8.875" customWidth="1"/>
    <col min="14" max="14" width="11.5" customWidth="1"/>
  </cols>
  <sheetData>
    <row r="1" spans="1:14" s="311" customFormat="1" ht="39" customHeight="1">
      <c r="A1" s="589" t="s">
        <v>488</v>
      </c>
      <c r="B1" s="589"/>
      <c r="C1" s="589"/>
      <c r="D1" s="589"/>
      <c r="E1" s="589"/>
      <c r="F1" s="589"/>
      <c r="G1" s="589"/>
      <c r="H1" s="589"/>
      <c r="I1" s="589"/>
    </row>
    <row r="2" spans="1:14" s="435" customFormat="1" ht="15">
      <c r="A2" s="433"/>
      <c r="B2" s="433"/>
      <c r="C2" s="433"/>
      <c r="D2" s="433"/>
      <c r="E2" s="434"/>
      <c r="F2" s="590"/>
      <c r="G2" s="590"/>
    </row>
    <row r="3" spans="1:14" s="435" customFormat="1" ht="15.75" customHeight="1">
      <c r="A3" s="591"/>
      <c r="B3" s="593" t="s">
        <v>258</v>
      </c>
      <c r="C3" s="593" t="s">
        <v>269</v>
      </c>
      <c r="D3" s="593" t="s">
        <v>304</v>
      </c>
      <c r="E3" s="593" t="s">
        <v>270</v>
      </c>
      <c r="F3" s="595" t="s">
        <v>101</v>
      </c>
      <c r="G3" s="595"/>
      <c r="H3" s="595"/>
      <c r="I3" s="595"/>
    </row>
    <row r="4" spans="1:14" s="313" customFormat="1" ht="88.5" customHeight="1">
      <c r="A4" s="592"/>
      <c r="B4" s="594"/>
      <c r="C4" s="594"/>
      <c r="D4" s="594"/>
      <c r="E4" s="594"/>
      <c r="F4" s="436" t="s">
        <v>305</v>
      </c>
      <c r="G4" s="436" t="s">
        <v>269</v>
      </c>
      <c r="H4" s="436" t="s">
        <v>306</v>
      </c>
      <c r="I4" s="437" t="s">
        <v>270</v>
      </c>
    </row>
    <row r="5" spans="1:14" s="313" customFormat="1" ht="31.5">
      <c r="A5" s="410" t="s">
        <v>259</v>
      </c>
      <c r="B5" s="438">
        <v>10</v>
      </c>
      <c r="C5" s="439">
        <v>3944.5399000000002</v>
      </c>
      <c r="D5" s="438">
        <v>12</v>
      </c>
      <c r="E5" s="439">
        <v>16305.418253</v>
      </c>
      <c r="F5" s="439">
        <v>71.428571428571416</v>
      </c>
      <c r="G5" s="506">
        <v>47.580951937512474</v>
      </c>
      <c r="H5" s="506">
        <v>171.42857142857142</v>
      </c>
      <c r="I5" s="506">
        <v>1081.9563932659646</v>
      </c>
      <c r="J5" s="440"/>
      <c r="K5" s="440"/>
      <c r="L5" s="440"/>
      <c r="M5" s="440"/>
      <c r="N5" s="440"/>
    </row>
    <row r="6" spans="1:14" s="314" customFormat="1" ht="25.5" customHeight="1">
      <c r="A6" s="441" t="s">
        <v>239</v>
      </c>
      <c r="B6" s="438">
        <v>10</v>
      </c>
      <c r="C6" s="439">
        <v>3944.5399000000002</v>
      </c>
      <c r="D6" s="438">
        <v>12</v>
      </c>
      <c r="E6" s="439">
        <v>16305.418253</v>
      </c>
      <c r="F6" s="439">
        <v>71.428571428571416</v>
      </c>
      <c r="G6" s="506">
        <v>47.580951937512474</v>
      </c>
      <c r="H6" s="506">
        <v>171.42857142857142</v>
      </c>
      <c r="I6" s="506">
        <v>1081.9563932659646</v>
      </c>
      <c r="J6" s="440"/>
      <c r="K6" s="313"/>
    </row>
    <row r="7" spans="1:14" s="254" customFormat="1" ht="25.5" customHeight="1">
      <c r="A7" s="363" t="s">
        <v>260</v>
      </c>
      <c r="B7" s="442"/>
      <c r="C7" s="442"/>
      <c r="D7" s="442"/>
      <c r="E7" s="442"/>
      <c r="F7" s="442" t="s">
        <v>414</v>
      </c>
      <c r="G7" s="483" t="s">
        <v>414</v>
      </c>
      <c r="H7" s="483" t="s">
        <v>414</v>
      </c>
      <c r="I7" s="483" t="s">
        <v>414</v>
      </c>
      <c r="J7" s="443"/>
      <c r="K7" s="435"/>
    </row>
    <row r="8" spans="1:14" s="314" customFormat="1" ht="25.5" customHeight="1">
      <c r="A8" s="363" t="s">
        <v>95</v>
      </c>
      <c r="B8" s="444">
        <v>10</v>
      </c>
      <c r="C8" s="445">
        <v>3944.5399000000002</v>
      </c>
      <c r="D8" s="444">
        <v>4</v>
      </c>
      <c r="E8" s="445">
        <v>1936.7559999999999</v>
      </c>
      <c r="F8" s="445">
        <v>83.333333333333343</v>
      </c>
      <c r="G8" s="483">
        <v>180.72615488090844</v>
      </c>
      <c r="H8" s="483">
        <v>200</v>
      </c>
      <c r="I8" s="507">
        <v>1660.4561042524003</v>
      </c>
      <c r="J8" s="440"/>
      <c r="K8" s="313"/>
    </row>
    <row r="9" spans="1:14" s="313" customFormat="1" ht="25.5" customHeight="1">
      <c r="A9" s="153" t="s">
        <v>94</v>
      </c>
      <c r="B9" s="442"/>
      <c r="C9" s="442"/>
      <c r="D9" s="446">
        <v>8</v>
      </c>
      <c r="E9" s="446">
        <v>14368.662253</v>
      </c>
      <c r="F9" s="445">
        <v>0</v>
      </c>
      <c r="G9" s="483">
        <v>0</v>
      </c>
      <c r="H9" s="483">
        <v>160</v>
      </c>
      <c r="I9" s="483">
        <v>1033.4260113162413</v>
      </c>
      <c r="J9" s="440"/>
    </row>
    <row r="10" spans="1:14" s="314" customFormat="1" ht="31.5">
      <c r="A10" s="441" t="s">
        <v>261</v>
      </c>
      <c r="B10" s="438">
        <v>24</v>
      </c>
      <c r="C10" s="439">
        <v>253.220181</v>
      </c>
      <c r="D10" s="438">
        <v>35</v>
      </c>
      <c r="E10" s="439">
        <v>237.84809015999997</v>
      </c>
      <c r="F10" s="439">
        <v>114.28571428571429</v>
      </c>
      <c r="G10" s="508">
        <v>155.86278985306268</v>
      </c>
      <c r="H10" s="508">
        <v>116.66666666666667</v>
      </c>
      <c r="I10" s="508">
        <v>182.46383229413138</v>
      </c>
      <c r="J10" s="440"/>
      <c r="K10" s="440"/>
      <c r="L10" s="325"/>
      <c r="M10" s="326"/>
    </row>
    <row r="11" spans="1:14" s="314" customFormat="1" ht="27" customHeight="1">
      <c r="A11" s="441" t="s">
        <v>262</v>
      </c>
      <c r="B11" s="438">
        <v>24</v>
      </c>
      <c r="C11" s="439">
        <v>253.220181</v>
      </c>
      <c r="D11" s="438">
        <v>35</v>
      </c>
      <c r="E11" s="439">
        <v>237.84809015999997</v>
      </c>
      <c r="F11" s="445">
        <v>114.28571428571429</v>
      </c>
      <c r="G11" s="508">
        <v>155.86278985306268</v>
      </c>
      <c r="H11" s="508">
        <v>116.66666666666667</v>
      </c>
      <c r="I11" s="508">
        <v>182.46383229413138</v>
      </c>
      <c r="J11" s="440"/>
      <c r="K11" s="327"/>
      <c r="L11" s="323"/>
      <c r="M11" s="323"/>
      <c r="N11" s="323"/>
    </row>
    <row r="12" spans="1:14" s="314" customFormat="1" ht="27" customHeight="1">
      <c r="A12" s="320" t="s">
        <v>263</v>
      </c>
      <c r="B12" s="444">
        <v>3</v>
      </c>
      <c r="C12" s="445">
        <v>60.380627000000004</v>
      </c>
      <c r="D12" s="444">
        <v>3</v>
      </c>
      <c r="E12" s="445">
        <v>41.3</v>
      </c>
      <c r="F12" s="445">
        <v>100</v>
      </c>
      <c r="G12" s="507">
        <v>47.731720948616605</v>
      </c>
      <c r="H12" s="507">
        <v>60</v>
      </c>
      <c r="I12" s="507">
        <v>92.83469876016899</v>
      </c>
      <c r="J12" s="440"/>
      <c r="K12" s="313"/>
    </row>
    <row r="13" spans="1:14" s="314" customFormat="1" ht="27" customHeight="1">
      <c r="A13" s="320" t="s">
        <v>264</v>
      </c>
      <c r="B13" s="444">
        <v>11</v>
      </c>
      <c r="C13" s="445">
        <v>49.097100000000005</v>
      </c>
      <c r="D13" s="444">
        <v>16</v>
      </c>
      <c r="E13" s="445">
        <v>52.332109160000002</v>
      </c>
      <c r="F13" s="445">
        <v>91.666666666666671</v>
      </c>
      <c r="G13" s="507">
        <v>415.49528440004866</v>
      </c>
      <c r="H13" s="507">
        <v>94.117647058823522</v>
      </c>
      <c r="I13" s="507">
        <v>107.4231057890407</v>
      </c>
      <c r="J13" s="440"/>
      <c r="K13" s="313"/>
    </row>
    <row r="14" spans="1:14" s="314" customFormat="1" ht="27" customHeight="1">
      <c r="A14" s="320" t="s">
        <v>265</v>
      </c>
      <c r="B14" s="444">
        <v>3</v>
      </c>
      <c r="C14" s="445">
        <v>82.7</v>
      </c>
      <c r="D14" s="442">
        <v>7</v>
      </c>
      <c r="E14" s="442">
        <v>55.333477999999992</v>
      </c>
      <c r="F14" s="445">
        <v>150</v>
      </c>
      <c r="G14" s="507">
        <v>1654</v>
      </c>
      <c r="H14" s="507" t="s">
        <v>414</v>
      </c>
      <c r="I14" s="483" t="s">
        <v>414</v>
      </c>
      <c r="J14" s="440"/>
      <c r="K14" s="313"/>
    </row>
    <row r="15" spans="1:14" s="314" customFormat="1" ht="27" customHeight="1">
      <c r="A15" s="320" t="s">
        <v>266</v>
      </c>
      <c r="B15" s="442">
        <v>3</v>
      </c>
      <c r="C15" s="442">
        <v>8.5</v>
      </c>
      <c r="D15" s="442">
        <v>7</v>
      </c>
      <c r="E15" s="442">
        <v>13.467678999999999</v>
      </c>
      <c r="F15" s="442">
        <v>150</v>
      </c>
      <c r="G15" s="483">
        <v>270.09850651414047</v>
      </c>
      <c r="H15" s="483">
        <v>140</v>
      </c>
      <c r="I15" s="483">
        <v>50.821430188679237</v>
      </c>
      <c r="J15" s="440"/>
      <c r="K15" s="313"/>
    </row>
    <row r="16" spans="1:14" s="314" customFormat="1" ht="27" customHeight="1">
      <c r="A16" s="320" t="s">
        <v>267</v>
      </c>
      <c r="B16" s="444">
        <v>4</v>
      </c>
      <c r="C16" s="444">
        <v>52.542453999999999</v>
      </c>
      <c r="D16" s="444">
        <v>2</v>
      </c>
      <c r="E16" s="444">
        <v>75.414823999999996</v>
      </c>
      <c r="F16" s="444">
        <v>200</v>
      </c>
      <c r="G16" s="507">
        <v>328.39033749999999</v>
      </c>
      <c r="H16" s="507">
        <v>66.666666666666671</v>
      </c>
      <c r="I16" s="483">
        <v>708.12041314553983</v>
      </c>
      <c r="J16" s="440"/>
      <c r="K16" s="313"/>
    </row>
    <row r="17" spans="1:14" s="314" customFormat="1" ht="27" customHeight="1">
      <c r="A17" s="441" t="s">
        <v>239</v>
      </c>
      <c r="B17" s="438">
        <v>24</v>
      </c>
      <c r="C17" s="439">
        <v>253.220181</v>
      </c>
      <c r="D17" s="438">
        <v>35</v>
      </c>
      <c r="E17" s="439">
        <v>237.84809016000003</v>
      </c>
      <c r="F17" s="445">
        <v>114.28571428571429</v>
      </c>
      <c r="G17" s="508">
        <v>155.86278985306262</v>
      </c>
      <c r="H17" s="508">
        <v>116.66666666666667</v>
      </c>
      <c r="I17" s="508">
        <v>182.46383229413141</v>
      </c>
      <c r="J17" s="440"/>
      <c r="K17" s="328"/>
      <c r="L17" s="323"/>
      <c r="M17" s="323"/>
      <c r="N17" s="323"/>
    </row>
    <row r="18" spans="1:14" s="319" customFormat="1" ht="27" customHeight="1">
      <c r="A18" s="363" t="s">
        <v>260</v>
      </c>
      <c r="B18" s="442"/>
      <c r="C18" s="442"/>
      <c r="D18" s="442"/>
      <c r="E18" s="442"/>
      <c r="F18" s="442" t="s">
        <v>414</v>
      </c>
      <c r="G18" s="483" t="s">
        <v>414</v>
      </c>
      <c r="H18" s="483" t="s">
        <v>414</v>
      </c>
      <c r="I18" s="483" t="s">
        <v>414</v>
      </c>
      <c r="J18" s="440"/>
      <c r="K18" s="313"/>
    </row>
    <row r="19" spans="1:14" s="254" customFormat="1" ht="27" customHeight="1">
      <c r="A19" s="363" t="s">
        <v>241</v>
      </c>
      <c r="B19" s="444">
        <v>21</v>
      </c>
      <c r="C19" s="445">
        <v>252.81975700000001</v>
      </c>
      <c r="D19" s="444">
        <v>34</v>
      </c>
      <c r="E19" s="445">
        <v>203.55809016000003</v>
      </c>
      <c r="F19" s="445">
        <v>110.52631578947368</v>
      </c>
      <c r="G19" s="507">
        <v>156.98802871056856</v>
      </c>
      <c r="H19" s="507">
        <v>121.42857142857142</v>
      </c>
      <c r="I19" s="507">
        <v>159.14967473069595</v>
      </c>
      <c r="J19" s="440"/>
      <c r="K19" s="253"/>
      <c r="L19" s="324"/>
      <c r="M19" s="324"/>
      <c r="N19" s="324"/>
    </row>
    <row r="20" spans="1:14" s="330" customFormat="1" ht="47.25">
      <c r="A20" s="447" t="s">
        <v>268</v>
      </c>
      <c r="B20" s="448">
        <v>10</v>
      </c>
      <c r="C20" s="449">
        <v>83.964997000000011</v>
      </c>
      <c r="D20" s="448">
        <v>15</v>
      </c>
      <c r="E20" s="449">
        <v>48.982445160000005</v>
      </c>
      <c r="F20" s="449">
        <v>111.11111111111111</v>
      </c>
      <c r="G20" s="509">
        <v>651.04426837555366</v>
      </c>
      <c r="H20" s="509">
        <v>53.571428571428569</v>
      </c>
      <c r="I20" s="483">
        <v>71.132711198603758</v>
      </c>
      <c r="J20" s="450"/>
      <c r="K20" s="331"/>
      <c r="L20" s="329"/>
      <c r="M20" s="329"/>
      <c r="N20" s="329"/>
    </row>
    <row r="21" spans="1:14" s="254" customFormat="1" ht="25.5" customHeight="1">
      <c r="A21" s="363" t="s">
        <v>94</v>
      </c>
      <c r="B21" s="442">
        <v>3</v>
      </c>
      <c r="C21" s="442">
        <v>0.400424</v>
      </c>
      <c r="D21" s="442">
        <v>1</v>
      </c>
      <c r="E21" s="442">
        <v>34.29</v>
      </c>
      <c r="F21" s="442">
        <v>150</v>
      </c>
      <c r="G21" s="483">
        <v>28.207772593043437</v>
      </c>
      <c r="H21" s="483">
        <v>50</v>
      </c>
      <c r="I21" s="483">
        <v>1399.5918367346937</v>
      </c>
    </row>
    <row r="22" spans="1:14" s="254" customFormat="1"/>
    <row r="23" spans="1:14" s="330" customFormat="1" ht="19.5" customHeight="1">
      <c r="A23" s="350" t="s">
        <v>461</v>
      </c>
    </row>
    <row r="24" spans="1:14" s="254" customFormat="1"/>
    <row r="25" spans="1:14" s="330" customFormat="1"/>
    <row r="26" spans="1:14" s="330" customFormat="1"/>
    <row r="27" spans="1:14" s="330" customFormat="1"/>
    <row r="28" spans="1:14" s="330" customFormat="1"/>
    <row r="29" spans="1:14" s="330" customFormat="1"/>
  </sheetData>
  <mergeCells count="8">
    <mergeCell ref="A1:I1"/>
    <mergeCell ref="F2:G2"/>
    <mergeCell ref="A3:A4"/>
    <mergeCell ref="B3:B4"/>
    <mergeCell ref="C3:C4"/>
    <mergeCell ref="D3:D4"/>
    <mergeCell ref="E3:E4"/>
    <mergeCell ref="F3:I3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0"/>
  <sheetViews>
    <sheetView workbookViewId="0">
      <selection activeCell="C9" sqref="C9"/>
    </sheetView>
  </sheetViews>
  <sheetFormatPr defaultColWidth="7" defaultRowHeight="15.75"/>
  <cols>
    <col min="1" max="1" width="0.75" style="129" customWidth="1"/>
    <col min="2" max="2" width="8.625" style="129" customWidth="1"/>
    <col min="3" max="3" width="20.625" style="129" customWidth="1"/>
    <col min="4" max="4" width="7" style="129" customWidth="1"/>
    <col min="5" max="7" width="7.625" style="129" customWidth="1"/>
    <col min="8" max="8" width="12.625" style="129" customWidth="1"/>
    <col min="9" max="16384" width="7" style="129"/>
  </cols>
  <sheetData>
    <row r="1" spans="1:11" ht="36" customHeight="1">
      <c r="A1" s="597" t="s">
        <v>489</v>
      </c>
      <c r="B1" s="597"/>
      <c r="C1" s="597"/>
      <c r="D1" s="597"/>
      <c r="E1" s="597"/>
      <c r="F1" s="597"/>
      <c r="G1" s="597"/>
      <c r="H1" s="597"/>
    </row>
    <row r="2" spans="1:11" ht="15" customHeight="1">
      <c r="A2" s="128"/>
      <c r="B2" s="128"/>
      <c r="C2" s="128"/>
      <c r="D2" s="128"/>
      <c r="E2" s="128"/>
      <c r="F2" s="128"/>
    </row>
    <row r="3" spans="1:11" ht="15" customHeight="1">
      <c r="A3" s="128"/>
      <c r="B3" s="128"/>
      <c r="C3" s="128"/>
      <c r="D3" s="128"/>
      <c r="E3" s="128"/>
      <c r="H3" s="132" t="s">
        <v>15</v>
      </c>
    </row>
    <row r="4" spans="1:11" ht="20.100000000000001" customHeight="1">
      <c r="A4" s="130"/>
      <c r="B4" s="130"/>
      <c r="C4" s="130"/>
      <c r="D4" s="596" t="s">
        <v>462</v>
      </c>
      <c r="E4" s="596"/>
      <c r="F4" s="596"/>
      <c r="G4" s="596"/>
      <c r="H4" s="117" t="s">
        <v>53</v>
      </c>
    </row>
    <row r="5" spans="1:11" ht="15.95" customHeight="1">
      <c r="A5" s="128"/>
      <c r="B5" s="128"/>
      <c r="C5" s="128"/>
      <c r="D5" s="133" t="s">
        <v>40</v>
      </c>
      <c r="E5" s="133" t="s">
        <v>380</v>
      </c>
      <c r="F5" s="133" t="s">
        <v>19</v>
      </c>
      <c r="G5" s="133" t="s">
        <v>370</v>
      </c>
      <c r="H5" s="120" t="s">
        <v>369</v>
      </c>
    </row>
    <row r="6" spans="1:11" ht="15.95" customHeight="1">
      <c r="A6" s="128"/>
      <c r="B6" s="128"/>
      <c r="C6" s="128"/>
      <c r="D6" s="134" t="s">
        <v>282</v>
      </c>
      <c r="E6" s="133" t="s">
        <v>13</v>
      </c>
      <c r="F6" s="133" t="s">
        <v>13</v>
      </c>
      <c r="G6" s="133" t="s">
        <v>13</v>
      </c>
      <c r="H6" s="120" t="s">
        <v>329</v>
      </c>
    </row>
    <row r="7" spans="1:11" ht="15.95" customHeight="1">
      <c r="A7" s="128"/>
      <c r="B7" s="128"/>
      <c r="C7" s="128"/>
      <c r="D7" s="135"/>
      <c r="E7" s="133">
        <v>2022</v>
      </c>
      <c r="F7" s="133">
        <v>2022</v>
      </c>
      <c r="G7" s="133">
        <v>2023</v>
      </c>
      <c r="H7" s="120" t="s">
        <v>5</v>
      </c>
    </row>
    <row r="8" spans="1:11" ht="15.95" customHeight="1">
      <c r="A8" s="128"/>
      <c r="B8" s="128"/>
      <c r="C8" s="128"/>
      <c r="D8" s="136"/>
      <c r="E8" s="136"/>
      <c r="F8" s="137"/>
      <c r="G8" s="137"/>
      <c r="H8" s="121" t="s">
        <v>59</v>
      </c>
    </row>
    <row r="9" spans="1:11" ht="15.95" customHeight="1">
      <c r="A9" s="128"/>
      <c r="B9" s="128"/>
      <c r="C9" s="128"/>
      <c r="D9" s="138"/>
      <c r="E9" s="138"/>
      <c r="F9" s="139"/>
      <c r="G9" s="139"/>
      <c r="H9" s="138"/>
    </row>
    <row r="10" spans="1:11" ht="20.100000000000001" customHeight="1">
      <c r="A10" s="131" t="s">
        <v>20</v>
      </c>
      <c r="B10" s="128"/>
      <c r="C10" s="128"/>
      <c r="D10" s="242">
        <v>111.02719999999999</v>
      </c>
      <c r="E10" s="242">
        <v>99.539400000000001</v>
      </c>
      <c r="F10" s="242">
        <v>100.2514</v>
      </c>
      <c r="G10" s="242">
        <v>100.49169999999999</v>
      </c>
      <c r="H10" s="245">
        <v>102.9761</v>
      </c>
    </row>
    <row r="11" spans="1:11" ht="24.95" customHeight="1">
      <c r="A11" s="128"/>
      <c r="B11" s="128" t="s">
        <v>21</v>
      </c>
      <c r="C11" s="128"/>
      <c r="D11" s="240">
        <v>119.896</v>
      </c>
      <c r="E11" s="240">
        <v>101.73650000000001</v>
      </c>
      <c r="F11" s="240">
        <v>103.3105</v>
      </c>
      <c r="G11" s="240">
        <v>100.3969</v>
      </c>
      <c r="H11" s="243">
        <v>104.9067</v>
      </c>
      <c r="J11" s="138"/>
      <c r="K11" s="138"/>
    </row>
    <row r="12" spans="1:11" ht="24.95" customHeight="1">
      <c r="A12" s="128"/>
      <c r="B12" s="140" t="s">
        <v>6</v>
      </c>
      <c r="C12" s="140" t="s">
        <v>22</v>
      </c>
      <c r="D12" s="241">
        <v>124.97880000000001</v>
      </c>
      <c r="E12" s="241">
        <v>114.9029</v>
      </c>
      <c r="F12" s="241">
        <v>111.8413</v>
      </c>
      <c r="G12" s="241">
        <v>102.4933</v>
      </c>
      <c r="H12" s="244">
        <v>108.8535</v>
      </c>
      <c r="K12" s="138"/>
    </row>
    <row r="13" spans="1:11" ht="24.95" customHeight="1">
      <c r="A13" s="128"/>
      <c r="B13" s="128"/>
      <c r="C13" s="140" t="s">
        <v>23</v>
      </c>
      <c r="D13" s="241">
        <v>116.30459999999999</v>
      </c>
      <c r="E13" s="241">
        <v>100.1601</v>
      </c>
      <c r="F13" s="241">
        <v>102.8246</v>
      </c>
      <c r="G13" s="241">
        <v>100.18729999999999</v>
      </c>
      <c r="H13" s="244">
        <v>102.80419999999999</v>
      </c>
      <c r="J13" s="138"/>
      <c r="K13" s="138"/>
    </row>
    <row r="14" spans="1:11" ht="24.95" customHeight="1">
      <c r="A14" s="128"/>
      <c r="B14" s="128"/>
      <c r="C14" s="140" t="s">
        <v>24</v>
      </c>
      <c r="D14" s="241">
        <v>131.0171</v>
      </c>
      <c r="E14" s="241">
        <v>100.5859</v>
      </c>
      <c r="F14" s="241">
        <v>100.4864</v>
      </c>
      <c r="G14" s="241">
        <v>100</v>
      </c>
      <c r="H14" s="244">
        <v>110.7058</v>
      </c>
      <c r="K14" s="138"/>
    </row>
    <row r="15" spans="1:11" ht="24.95" customHeight="1">
      <c r="A15" s="128"/>
      <c r="B15" s="128" t="s">
        <v>25</v>
      </c>
      <c r="C15" s="128"/>
      <c r="D15" s="240">
        <v>115.3749</v>
      </c>
      <c r="E15" s="240">
        <v>103.42529999999999</v>
      </c>
      <c r="F15" s="240">
        <v>102.9979</v>
      </c>
      <c r="G15" s="240">
        <v>100.3236</v>
      </c>
      <c r="H15" s="243">
        <v>105.0437</v>
      </c>
      <c r="K15" s="138"/>
    </row>
    <row r="16" spans="1:11" ht="24.95" customHeight="1">
      <c r="A16" s="128"/>
      <c r="B16" s="128" t="s">
        <v>26</v>
      </c>
      <c r="C16" s="128"/>
      <c r="D16" s="240">
        <v>98.125399999999999</v>
      </c>
      <c r="E16" s="240">
        <v>101.4633</v>
      </c>
      <c r="F16" s="240">
        <v>97.291200000000003</v>
      </c>
      <c r="G16" s="240">
        <v>98.712900000000005</v>
      </c>
      <c r="H16" s="243">
        <v>103.2478</v>
      </c>
      <c r="K16" s="138"/>
    </row>
    <row r="17" spans="1:11" ht="24.95" customHeight="1">
      <c r="A17" s="128"/>
      <c r="B17" s="128" t="s">
        <v>27</v>
      </c>
      <c r="C17" s="128"/>
      <c r="D17" s="240">
        <v>108.837</v>
      </c>
      <c r="E17" s="240">
        <v>100.5536</v>
      </c>
      <c r="F17" s="240">
        <v>102.65779999999999</v>
      </c>
      <c r="G17" s="240">
        <v>100.9504</v>
      </c>
      <c r="H17" s="243">
        <v>100.2531</v>
      </c>
      <c r="J17" s="138"/>
      <c r="K17" s="138"/>
    </row>
    <row r="18" spans="1:11" ht="24.95" customHeight="1">
      <c r="A18" s="128"/>
      <c r="B18" s="128" t="s">
        <v>28</v>
      </c>
      <c r="C18" s="128"/>
      <c r="D18" s="240">
        <v>106.1465</v>
      </c>
      <c r="E18" s="240">
        <v>103.0027</v>
      </c>
      <c r="F18" s="240">
        <v>102.3678</v>
      </c>
      <c r="G18" s="240">
        <v>100.20659999999999</v>
      </c>
      <c r="H18" s="243">
        <v>103.6913</v>
      </c>
      <c r="J18" s="138"/>
      <c r="K18" s="138"/>
    </row>
    <row r="19" spans="1:11" ht="24.95" customHeight="1">
      <c r="A19" s="128"/>
      <c r="B19" s="128" t="s">
        <v>29</v>
      </c>
      <c r="C19" s="128"/>
      <c r="D19" s="240">
        <v>105.5984</v>
      </c>
      <c r="E19" s="240">
        <v>101.0103</v>
      </c>
      <c r="F19" s="240">
        <v>100.6781</v>
      </c>
      <c r="G19" s="240">
        <v>100</v>
      </c>
      <c r="H19" s="243">
        <v>102.0003</v>
      </c>
      <c r="I19" s="141"/>
      <c r="K19" s="138"/>
    </row>
    <row r="20" spans="1:11" ht="24.95" customHeight="1">
      <c r="A20" s="128"/>
      <c r="B20" s="140" t="s">
        <v>6</v>
      </c>
      <c r="C20" s="140" t="s">
        <v>30</v>
      </c>
      <c r="D20" s="241">
        <v>102.5258</v>
      </c>
      <c r="E20" s="241">
        <v>100</v>
      </c>
      <c r="F20" s="241">
        <v>100</v>
      </c>
      <c r="G20" s="241">
        <v>100</v>
      </c>
      <c r="H20" s="244">
        <v>100.1871</v>
      </c>
      <c r="K20" s="138"/>
    </row>
    <row r="21" spans="1:11" ht="24.95" customHeight="1">
      <c r="A21" s="128"/>
      <c r="B21" s="128" t="s">
        <v>31</v>
      </c>
      <c r="C21" s="128"/>
      <c r="D21" s="240">
        <v>108.8318</v>
      </c>
      <c r="E21" s="240">
        <v>101.1177</v>
      </c>
      <c r="F21" s="240">
        <v>104.878</v>
      </c>
      <c r="G21" s="240">
        <v>101.78400000000001</v>
      </c>
      <c r="H21" s="243">
        <v>94.647999999999996</v>
      </c>
      <c r="K21" s="138"/>
    </row>
    <row r="22" spans="1:11" ht="24.95" customHeight="1">
      <c r="A22" s="128"/>
      <c r="B22" s="128" t="s">
        <v>32</v>
      </c>
      <c r="C22" s="128"/>
      <c r="D22" s="240">
        <v>96.2179</v>
      </c>
      <c r="E22" s="240">
        <v>99.229399999999998</v>
      </c>
      <c r="F22" s="240">
        <v>99.393799999999999</v>
      </c>
      <c r="G22" s="240">
        <v>100.04219999999999</v>
      </c>
      <c r="H22" s="243">
        <v>99.525499999999994</v>
      </c>
    </row>
    <row r="23" spans="1:11" ht="24.95" customHeight="1">
      <c r="A23" s="128"/>
      <c r="B23" s="128" t="s">
        <v>33</v>
      </c>
      <c r="C23" s="128"/>
      <c r="D23" s="240">
        <v>119.673</v>
      </c>
      <c r="E23" s="240">
        <v>72.326499999999996</v>
      </c>
      <c r="F23" s="240">
        <v>71.843599999999995</v>
      </c>
      <c r="G23" s="240">
        <v>101.9217</v>
      </c>
      <c r="H23" s="243">
        <v>112.5107</v>
      </c>
    </row>
    <row r="24" spans="1:11" ht="24.95" customHeight="1">
      <c r="A24" s="128"/>
      <c r="B24" s="140" t="s">
        <v>6</v>
      </c>
      <c r="C24" s="140" t="s">
        <v>34</v>
      </c>
      <c r="D24" s="241">
        <v>118.736</v>
      </c>
      <c r="E24" s="241">
        <v>68.165800000000004</v>
      </c>
      <c r="F24" s="241">
        <v>67.681200000000004</v>
      </c>
      <c r="G24" s="241">
        <v>102.02200000000001</v>
      </c>
      <c r="H24" s="244">
        <v>113.688</v>
      </c>
      <c r="I24" s="138"/>
    </row>
    <row r="25" spans="1:11" ht="24.95" customHeight="1">
      <c r="A25" s="128"/>
      <c r="B25" s="128" t="s">
        <v>35</v>
      </c>
      <c r="C25" s="128"/>
      <c r="D25" s="240">
        <v>97.260800000000003</v>
      </c>
      <c r="E25" s="240">
        <v>102.562</v>
      </c>
      <c r="F25" s="240">
        <v>103.3617</v>
      </c>
      <c r="G25" s="240">
        <v>100.02209999999999</v>
      </c>
      <c r="H25" s="243">
        <v>102.6906</v>
      </c>
    </row>
    <row r="26" spans="1:11" ht="24.95" customHeight="1">
      <c r="A26" s="128"/>
      <c r="B26" s="128" t="s">
        <v>36</v>
      </c>
      <c r="C26" s="128"/>
      <c r="D26" s="240">
        <v>112.79600000000001</v>
      </c>
      <c r="E26" s="240">
        <v>108.1758</v>
      </c>
      <c r="F26" s="240">
        <v>106.5817</v>
      </c>
      <c r="G26" s="240">
        <v>99.989000000000004</v>
      </c>
      <c r="H26" s="243">
        <v>105.7719</v>
      </c>
    </row>
    <row r="27" spans="1:11" ht="24.95" customHeight="1">
      <c r="A27" s="131" t="s">
        <v>37</v>
      </c>
      <c r="B27" s="142"/>
      <c r="C27" s="142"/>
      <c r="D27" s="242">
        <v>149.16390000000001</v>
      </c>
      <c r="E27" s="242">
        <v>107.9693</v>
      </c>
      <c r="F27" s="242">
        <v>105.05710000000001</v>
      </c>
      <c r="G27" s="242">
        <v>100.74</v>
      </c>
      <c r="H27" s="245">
        <v>101.49339999999999</v>
      </c>
    </row>
    <row r="28" spans="1:11" ht="24.95" customHeight="1">
      <c r="A28" s="131" t="s">
        <v>38</v>
      </c>
      <c r="B28" s="142"/>
      <c r="C28" s="142"/>
      <c r="D28" s="242">
        <v>103.28749999999999</v>
      </c>
      <c r="E28" s="242">
        <v>102.38379999999999</v>
      </c>
      <c r="F28" s="242">
        <v>98.808400000000006</v>
      </c>
      <c r="G28" s="242">
        <v>101.8205</v>
      </c>
      <c r="H28" s="245">
        <v>101.0994</v>
      </c>
    </row>
    <row r="29" spans="1:11" ht="20.100000000000001" customHeight="1">
      <c r="A29" s="131"/>
      <c r="B29" s="142"/>
      <c r="C29" s="142"/>
      <c r="E29" s="215"/>
      <c r="F29" s="215"/>
      <c r="G29" s="215"/>
      <c r="H29" s="215"/>
    </row>
    <row r="30" spans="1:11" ht="20.100000000000001" customHeight="1"/>
  </sheetData>
  <mergeCells count="2">
    <mergeCell ref="D4:G4"/>
    <mergeCell ref="A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8"/>
  <sheetViews>
    <sheetView tabSelected="1" topLeftCell="A4" workbookViewId="0">
      <selection activeCell="N24" sqref="N24"/>
    </sheetView>
  </sheetViews>
  <sheetFormatPr defaultColWidth="9" defaultRowHeight="15.75"/>
  <cols>
    <col min="1" max="1" width="26.875" style="165" customWidth="1"/>
    <col min="2" max="2" width="9.625" style="165" customWidth="1"/>
    <col min="3" max="3" width="9.875" style="165" customWidth="1"/>
    <col min="4" max="4" width="8.625" style="165" customWidth="1"/>
    <col min="5" max="5" width="10.125" style="165" customWidth="1"/>
    <col min="6" max="7" width="10.875" style="165" customWidth="1"/>
    <col min="8" max="8" width="11.375" style="165" customWidth="1"/>
    <col min="9" max="16384" width="9" style="165"/>
  </cols>
  <sheetData>
    <row r="1" spans="1:13" s="164" customFormat="1" ht="24.75" customHeight="1">
      <c r="A1" s="599" t="s">
        <v>490</v>
      </c>
      <c r="B1" s="599"/>
      <c r="C1" s="599"/>
      <c r="D1" s="599"/>
      <c r="E1" s="599"/>
      <c r="F1" s="599"/>
      <c r="G1" s="599"/>
      <c r="H1" s="599"/>
    </row>
    <row r="2" spans="1:13" s="164" customFormat="1" ht="15" customHeight="1"/>
    <row r="3" spans="1:13" ht="15" customHeight="1"/>
    <row r="4" spans="1:13" ht="19.5" customHeight="1">
      <c r="A4" s="166"/>
      <c r="B4" s="167" t="s">
        <v>10</v>
      </c>
      <c r="C4" s="167" t="s">
        <v>39</v>
      </c>
      <c r="D4" s="167" t="s">
        <v>376</v>
      </c>
      <c r="E4" s="167" t="s">
        <v>463</v>
      </c>
      <c r="F4" s="598" t="s">
        <v>104</v>
      </c>
      <c r="G4" s="598"/>
      <c r="H4" s="598"/>
    </row>
    <row r="5" spans="1:13" ht="19.5" customHeight="1">
      <c r="B5" s="169" t="s">
        <v>12</v>
      </c>
      <c r="C5" s="169" t="s">
        <v>13</v>
      </c>
      <c r="D5" s="169" t="s">
        <v>13</v>
      </c>
      <c r="E5" s="169" t="s">
        <v>102</v>
      </c>
      <c r="F5" s="74" t="s">
        <v>39</v>
      </c>
      <c r="G5" s="74" t="s">
        <v>376</v>
      </c>
      <c r="H5" s="74" t="s">
        <v>369</v>
      </c>
      <c r="K5" s="74"/>
      <c r="L5" s="74"/>
      <c r="M5" s="170"/>
    </row>
    <row r="6" spans="1:13" ht="19.5" customHeight="1">
      <c r="B6" s="169"/>
      <c r="C6" s="168">
        <v>2023</v>
      </c>
      <c r="D6" s="168">
        <v>2023</v>
      </c>
      <c r="E6" s="168">
        <v>2023</v>
      </c>
      <c r="F6" s="5" t="s">
        <v>329</v>
      </c>
      <c r="G6" s="5" t="s">
        <v>329</v>
      </c>
      <c r="H6" s="5" t="s">
        <v>329</v>
      </c>
      <c r="K6" s="4"/>
      <c r="L6" s="4"/>
      <c r="M6" s="4"/>
    </row>
    <row r="7" spans="1:13" ht="24.95" customHeight="1">
      <c r="A7" s="463" t="s">
        <v>51</v>
      </c>
      <c r="B7" s="464"/>
    </row>
    <row r="8" spans="1:13" ht="24.95" customHeight="1">
      <c r="A8" s="464" t="s">
        <v>45</v>
      </c>
      <c r="B8" s="465" t="s">
        <v>46</v>
      </c>
      <c r="C8" s="515">
        <v>7</v>
      </c>
      <c r="D8" s="515">
        <v>20</v>
      </c>
      <c r="E8" s="467">
        <v>31</v>
      </c>
      <c r="F8" s="514">
        <v>-2</v>
      </c>
      <c r="G8" s="514">
        <v>10</v>
      </c>
      <c r="H8" s="514">
        <v>6</v>
      </c>
      <c r="K8" s="229"/>
      <c r="L8" s="229"/>
    </row>
    <row r="9" spans="1:13" ht="24.95" customHeight="1">
      <c r="A9" s="466" t="s">
        <v>43</v>
      </c>
      <c r="B9" s="465" t="s">
        <v>14</v>
      </c>
      <c r="C9" s="515">
        <v>7</v>
      </c>
      <c r="D9" s="515">
        <v>20</v>
      </c>
      <c r="E9" s="467">
        <v>31</v>
      </c>
      <c r="F9" s="514">
        <v>-2</v>
      </c>
      <c r="G9" s="514">
        <v>10</v>
      </c>
      <c r="H9" s="514">
        <v>6</v>
      </c>
      <c r="K9" s="229"/>
      <c r="L9" s="229"/>
    </row>
    <row r="10" spans="1:13" ht="24.95" customHeight="1">
      <c r="A10" s="466" t="s">
        <v>42</v>
      </c>
      <c r="B10" s="465" t="s">
        <v>14</v>
      </c>
      <c r="C10" s="516">
        <v>0</v>
      </c>
      <c r="D10" s="516">
        <v>0</v>
      </c>
      <c r="E10" s="516">
        <v>0</v>
      </c>
      <c r="F10" s="516">
        <v>0</v>
      </c>
      <c r="G10" s="516">
        <v>0</v>
      </c>
      <c r="H10" s="516">
        <v>0</v>
      </c>
      <c r="K10" s="229"/>
      <c r="L10" s="229"/>
      <c r="M10" s="229"/>
    </row>
    <row r="11" spans="1:13" ht="24.95" customHeight="1">
      <c r="A11" s="466" t="s">
        <v>74</v>
      </c>
      <c r="B11" s="465" t="s">
        <v>14</v>
      </c>
      <c r="C11" s="516">
        <v>0</v>
      </c>
      <c r="D11" s="516">
        <v>0</v>
      </c>
      <c r="E11" s="516">
        <v>0</v>
      </c>
      <c r="F11" s="516">
        <v>0</v>
      </c>
      <c r="G11" s="516">
        <v>0</v>
      </c>
      <c r="H11" s="516">
        <v>0</v>
      </c>
      <c r="K11" s="229"/>
      <c r="L11" s="229"/>
      <c r="M11" s="229"/>
    </row>
    <row r="12" spans="1:13" ht="24.95" customHeight="1">
      <c r="A12" s="464" t="s">
        <v>47</v>
      </c>
      <c r="B12" s="465" t="s">
        <v>48</v>
      </c>
      <c r="C12" s="515">
        <v>6</v>
      </c>
      <c r="D12" s="515">
        <v>12</v>
      </c>
      <c r="E12" s="467">
        <v>21</v>
      </c>
      <c r="F12" s="514">
        <v>-2</v>
      </c>
      <c r="G12" s="514">
        <v>4</v>
      </c>
      <c r="H12" s="514">
        <v>3</v>
      </c>
      <c r="K12" s="229"/>
      <c r="L12" s="229"/>
    </row>
    <row r="13" spans="1:13" ht="24.95" customHeight="1">
      <c r="A13" s="466" t="s">
        <v>43</v>
      </c>
      <c r="B13" s="465" t="s">
        <v>14</v>
      </c>
      <c r="C13" s="515">
        <v>6</v>
      </c>
      <c r="D13" s="515">
        <v>12</v>
      </c>
      <c r="E13" s="467">
        <v>21</v>
      </c>
      <c r="F13" s="514">
        <v>-2</v>
      </c>
      <c r="G13" s="514">
        <v>4</v>
      </c>
      <c r="H13" s="514">
        <v>3</v>
      </c>
      <c r="K13" s="229"/>
      <c r="L13" s="229"/>
    </row>
    <row r="14" spans="1:13" ht="24.95" customHeight="1">
      <c r="A14" s="466" t="s">
        <v>42</v>
      </c>
      <c r="B14" s="465" t="s">
        <v>14</v>
      </c>
      <c r="C14" s="514">
        <v>0</v>
      </c>
      <c r="D14" s="514">
        <v>0</v>
      </c>
      <c r="E14" s="514">
        <v>0</v>
      </c>
      <c r="F14" s="514">
        <v>0</v>
      </c>
      <c r="G14" s="514">
        <v>0</v>
      </c>
      <c r="H14" s="514">
        <v>0</v>
      </c>
      <c r="K14" s="229"/>
      <c r="L14" s="229"/>
      <c r="M14" s="229"/>
    </row>
    <row r="15" spans="1:13" ht="24.95" customHeight="1">
      <c r="A15" s="466" t="s">
        <v>74</v>
      </c>
      <c r="B15" s="465" t="s">
        <v>14</v>
      </c>
      <c r="C15" s="514">
        <v>0</v>
      </c>
      <c r="D15" s="514">
        <v>0</v>
      </c>
      <c r="E15" s="514">
        <v>0</v>
      </c>
      <c r="F15" s="514">
        <v>0</v>
      </c>
      <c r="G15" s="514">
        <v>0</v>
      </c>
      <c r="H15" s="514">
        <v>0</v>
      </c>
      <c r="K15" s="229"/>
      <c r="L15" s="229"/>
      <c r="M15" s="229"/>
    </row>
    <row r="16" spans="1:13" ht="24.95" customHeight="1">
      <c r="A16" s="464" t="s">
        <v>49</v>
      </c>
      <c r="B16" s="465" t="s">
        <v>48</v>
      </c>
      <c r="C16" s="515">
        <v>9</v>
      </c>
      <c r="D16" s="515">
        <v>22</v>
      </c>
      <c r="E16" s="467">
        <v>33</v>
      </c>
      <c r="F16" s="514">
        <v>7</v>
      </c>
      <c r="G16" s="514">
        <v>13</v>
      </c>
      <c r="H16" s="514">
        <v>20</v>
      </c>
      <c r="K16" s="229"/>
      <c r="L16" s="229"/>
    </row>
    <row r="17" spans="1:13" ht="24.95" customHeight="1">
      <c r="A17" s="466" t="s">
        <v>43</v>
      </c>
      <c r="B17" s="465" t="s">
        <v>14</v>
      </c>
      <c r="C17" s="515">
        <v>9</v>
      </c>
      <c r="D17" s="515">
        <v>22</v>
      </c>
      <c r="E17" s="467">
        <v>33</v>
      </c>
      <c r="F17" s="514">
        <v>7</v>
      </c>
      <c r="G17" s="514">
        <v>13</v>
      </c>
      <c r="H17" s="514">
        <v>20</v>
      </c>
      <c r="K17" s="229"/>
      <c r="L17" s="229"/>
    </row>
    <row r="18" spans="1:13" ht="24.95" customHeight="1">
      <c r="A18" s="466" t="s">
        <v>42</v>
      </c>
      <c r="B18" s="465" t="s">
        <v>14</v>
      </c>
      <c r="C18" s="514">
        <v>0</v>
      </c>
      <c r="D18" s="514">
        <v>0</v>
      </c>
      <c r="E18" s="514">
        <v>0</v>
      </c>
      <c r="F18" s="514">
        <v>0</v>
      </c>
      <c r="G18" s="514">
        <v>0</v>
      </c>
      <c r="H18" s="514">
        <v>0</v>
      </c>
      <c r="K18" s="229"/>
      <c r="L18" s="229"/>
      <c r="M18" s="229"/>
    </row>
    <row r="19" spans="1:13" ht="24.95" customHeight="1">
      <c r="A19" s="466" t="s">
        <v>74</v>
      </c>
      <c r="B19" s="465" t="s">
        <v>14</v>
      </c>
      <c r="C19" s="514">
        <v>0</v>
      </c>
      <c r="D19" s="514">
        <v>0</v>
      </c>
      <c r="E19" s="514">
        <v>0</v>
      </c>
      <c r="F19" s="514">
        <v>0</v>
      </c>
      <c r="G19" s="514">
        <v>0</v>
      </c>
      <c r="H19" s="514">
        <v>0</v>
      </c>
      <c r="K19" s="229"/>
      <c r="L19" s="229"/>
      <c r="M19" s="229"/>
    </row>
    <row r="20" spans="1:13" ht="24.95" customHeight="1">
      <c r="A20" s="463" t="s">
        <v>52</v>
      </c>
      <c r="B20" s="465"/>
      <c r="C20" s="514">
        <v>0</v>
      </c>
      <c r="D20" s="514">
        <v>0</v>
      </c>
      <c r="E20" s="514">
        <v>0</v>
      </c>
      <c r="F20" s="514">
        <v>0</v>
      </c>
      <c r="G20" s="514">
        <v>0</v>
      </c>
      <c r="H20" s="514">
        <v>0</v>
      </c>
      <c r="K20" s="229"/>
      <c r="L20" s="229"/>
    </row>
    <row r="21" spans="1:13" ht="24.95" customHeight="1">
      <c r="A21" s="464" t="s">
        <v>50</v>
      </c>
      <c r="B21" s="465" t="s">
        <v>46</v>
      </c>
      <c r="C21" s="467">
        <v>1</v>
      </c>
      <c r="D21" s="467">
        <v>7</v>
      </c>
      <c r="E21" s="467">
        <v>15</v>
      </c>
      <c r="F21" s="514">
        <v>-7</v>
      </c>
      <c r="G21" s="514">
        <v>2</v>
      </c>
      <c r="H21" s="514">
        <v>1</v>
      </c>
      <c r="K21" s="229"/>
      <c r="L21" s="229"/>
    </row>
    <row r="22" spans="1:13" ht="24.95" customHeight="1">
      <c r="A22" s="464" t="s">
        <v>47</v>
      </c>
      <c r="B22" s="465" t="s">
        <v>48</v>
      </c>
      <c r="C22" s="514">
        <v>0</v>
      </c>
      <c r="D22" s="514">
        <v>0</v>
      </c>
      <c r="E22" s="514">
        <v>0</v>
      </c>
      <c r="F22" s="514">
        <v>0</v>
      </c>
      <c r="G22" s="514">
        <v>0</v>
      </c>
      <c r="H22" s="514">
        <v>0</v>
      </c>
      <c r="K22" s="229"/>
      <c r="L22" s="229"/>
      <c r="M22" s="229"/>
    </row>
    <row r="23" spans="1:13" ht="24.95" customHeight="1">
      <c r="A23" s="464" t="s">
        <v>49</v>
      </c>
      <c r="B23" s="465" t="s">
        <v>14</v>
      </c>
      <c r="C23" s="514">
        <v>0</v>
      </c>
      <c r="D23" s="514">
        <v>0</v>
      </c>
      <c r="E23" s="514">
        <v>0</v>
      </c>
      <c r="F23" s="514">
        <v>-1</v>
      </c>
      <c r="G23" s="514">
        <v>0</v>
      </c>
      <c r="H23" s="514">
        <v>-1</v>
      </c>
      <c r="K23" s="229"/>
      <c r="L23" s="229"/>
      <c r="M23" s="229"/>
    </row>
    <row r="24" spans="1:13" ht="24.95" customHeight="1">
      <c r="A24" s="464" t="s">
        <v>61</v>
      </c>
      <c r="B24" s="465" t="s">
        <v>75</v>
      </c>
      <c r="C24" s="514">
        <v>0</v>
      </c>
      <c r="D24" s="514">
        <v>10</v>
      </c>
      <c r="E24" s="514">
        <v>1865</v>
      </c>
      <c r="F24" s="514">
        <v>-1428</v>
      </c>
      <c r="G24" s="514">
        <v>1607.5</v>
      </c>
      <c r="H24" s="514">
        <v>167</v>
      </c>
      <c r="K24" s="229"/>
      <c r="L24" s="229"/>
    </row>
    <row r="25" spans="1:13" ht="24.95" customHeight="1">
      <c r="A25" s="463" t="s">
        <v>322</v>
      </c>
      <c r="B25" s="464"/>
      <c r="C25" s="467">
        <v>0</v>
      </c>
      <c r="D25" s="467">
        <v>0</v>
      </c>
      <c r="E25" s="467">
        <v>0</v>
      </c>
      <c r="F25" s="514">
        <v>0</v>
      </c>
      <c r="G25" s="514">
        <v>0</v>
      </c>
      <c r="H25" s="514">
        <v>0</v>
      </c>
      <c r="I25" s="371"/>
    </row>
    <row r="26" spans="1:13" ht="26.25" customHeight="1">
      <c r="A26" s="464" t="s">
        <v>323</v>
      </c>
      <c r="B26" s="465" t="s">
        <v>46</v>
      </c>
      <c r="C26" s="467">
        <v>103</v>
      </c>
      <c r="D26" s="467">
        <v>94</v>
      </c>
      <c r="E26" s="467">
        <v>253</v>
      </c>
      <c r="F26" s="514">
        <v>32</v>
      </c>
      <c r="G26" s="514">
        <v>27</v>
      </c>
      <c r="H26" s="514">
        <v>-6</v>
      </c>
    </row>
    <row r="27" spans="1:13" ht="26.25" customHeight="1">
      <c r="A27" s="464" t="s">
        <v>324</v>
      </c>
      <c r="B27" s="465" t="s">
        <v>46</v>
      </c>
      <c r="C27" s="467">
        <v>103</v>
      </c>
      <c r="D27" s="467">
        <v>94</v>
      </c>
      <c r="E27" s="467">
        <v>253</v>
      </c>
      <c r="F27" s="514">
        <v>32</v>
      </c>
      <c r="G27" s="514">
        <v>27</v>
      </c>
      <c r="H27" s="514">
        <v>18</v>
      </c>
    </row>
    <row r="28" spans="1:13" ht="26.25" customHeight="1">
      <c r="A28" s="464" t="s">
        <v>325</v>
      </c>
      <c r="B28" s="465" t="s">
        <v>75</v>
      </c>
      <c r="C28" s="467">
        <v>1158.48</v>
      </c>
      <c r="D28" s="467">
        <v>313.5</v>
      </c>
      <c r="E28" s="467">
        <v>2623.5</v>
      </c>
      <c r="F28" s="514">
        <v>398.28</v>
      </c>
      <c r="G28" s="514">
        <v>-233.995</v>
      </c>
      <c r="H28" s="514">
        <v>286.70499999999993</v>
      </c>
    </row>
  </sheetData>
  <mergeCells count="2">
    <mergeCell ref="F4:H4"/>
    <mergeCell ref="A1:H1"/>
  </mergeCells>
  <pageMargins left="0.5" right="0.25" top="0.5" bottom="0.5" header="0.43306977252843398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4"/>
  <sheetViews>
    <sheetView workbookViewId="0">
      <selection activeCell="C14" sqref="C14"/>
    </sheetView>
  </sheetViews>
  <sheetFormatPr defaultColWidth="8" defaultRowHeight="15.75"/>
  <cols>
    <col min="1" max="1" width="30.625" style="6" customWidth="1"/>
    <col min="2" max="5" width="9.125" style="22" customWidth="1"/>
    <col min="6" max="6" width="9" style="22" customWidth="1"/>
    <col min="7" max="7" width="9.5" style="22" customWidth="1"/>
    <col min="8" max="16384" width="8" style="6"/>
  </cols>
  <sheetData>
    <row r="1" spans="1:14" ht="20.100000000000001" customHeight="1">
      <c r="A1" s="562" t="s">
        <v>467</v>
      </c>
      <c r="B1" s="562"/>
      <c r="C1" s="562"/>
      <c r="D1" s="562"/>
      <c r="E1" s="562"/>
      <c r="F1" s="562"/>
      <c r="G1" s="562"/>
      <c r="H1" s="24"/>
    </row>
    <row r="2" spans="1:14" ht="15" customHeight="1">
      <c r="B2" s="23"/>
      <c r="C2" s="23"/>
      <c r="D2" s="24"/>
      <c r="E2" s="24"/>
      <c r="F2" s="24"/>
      <c r="G2" s="24"/>
    </row>
    <row r="3" spans="1:14" ht="15" customHeight="1">
      <c r="B3" s="23"/>
      <c r="C3" s="23"/>
      <c r="D3" s="24"/>
      <c r="E3" s="24"/>
      <c r="F3" s="24"/>
      <c r="G3" s="24"/>
    </row>
    <row r="4" spans="1:14" ht="18" customHeight="1">
      <c r="A4" s="25"/>
      <c r="B4" s="3" t="s">
        <v>97</v>
      </c>
      <c r="C4" s="3" t="s">
        <v>98</v>
      </c>
      <c r="D4" s="3" t="s">
        <v>98</v>
      </c>
      <c r="E4" s="559" t="s">
        <v>99</v>
      </c>
      <c r="F4" s="559"/>
      <c r="G4" s="559"/>
    </row>
    <row r="5" spans="1:14" ht="15.95" customHeight="1">
      <c r="B5" s="4" t="s">
        <v>100</v>
      </c>
      <c r="C5" s="4" t="s">
        <v>12</v>
      </c>
      <c r="D5" s="4" t="s">
        <v>12</v>
      </c>
      <c r="E5" s="560" t="s">
        <v>62</v>
      </c>
      <c r="F5" s="560"/>
      <c r="G5" s="560"/>
    </row>
    <row r="6" spans="1:14" ht="15.95" customHeight="1">
      <c r="B6" s="4" t="s">
        <v>86</v>
      </c>
      <c r="C6" s="4" t="s">
        <v>366</v>
      </c>
      <c r="D6" s="4" t="s">
        <v>367</v>
      </c>
      <c r="E6" s="4" t="s">
        <v>86</v>
      </c>
      <c r="F6" s="4" t="s">
        <v>366</v>
      </c>
      <c r="G6" s="4" t="s">
        <v>367</v>
      </c>
    </row>
    <row r="7" spans="1:14" ht="15.95" customHeight="1">
      <c r="B7" s="4" t="s">
        <v>102</v>
      </c>
      <c r="C7" s="4" t="s">
        <v>13</v>
      </c>
      <c r="D7" s="4" t="s">
        <v>102</v>
      </c>
      <c r="E7" s="4" t="s">
        <v>102</v>
      </c>
      <c r="F7" s="4" t="s">
        <v>13</v>
      </c>
      <c r="G7" s="4" t="s">
        <v>102</v>
      </c>
    </row>
    <row r="8" spans="1:14" ht="20.100000000000001" customHeight="1">
      <c r="B8" s="5">
        <v>2023</v>
      </c>
      <c r="C8" s="5">
        <v>2023</v>
      </c>
      <c r="D8" s="5">
        <v>2023</v>
      </c>
      <c r="E8" s="5">
        <v>2023</v>
      </c>
      <c r="F8" s="5">
        <v>2023</v>
      </c>
      <c r="G8" s="5">
        <v>2023</v>
      </c>
    </row>
    <row r="9" spans="1:14" ht="35.1" customHeight="1">
      <c r="A9" s="29" t="s">
        <v>283</v>
      </c>
      <c r="B9" s="338">
        <v>489.4</v>
      </c>
      <c r="C9" s="338">
        <v>170.2</v>
      </c>
      <c r="D9" s="338">
        <v>659.59999999999991</v>
      </c>
      <c r="E9" s="339">
        <v>103.88452557843344</v>
      </c>
      <c r="F9" s="339">
        <v>95.94137542277339</v>
      </c>
      <c r="G9" s="339">
        <v>101.71164225134925</v>
      </c>
      <c r="H9" s="26"/>
      <c r="N9" s="181"/>
    </row>
    <row r="10" spans="1:14" ht="24.95" customHeight="1">
      <c r="A10" s="6" t="s">
        <v>284</v>
      </c>
      <c r="B10" s="338">
        <v>21954</v>
      </c>
      <c r="C10" s="338">
        <v>12770</v>
      </c>
      <c r="D10" s="338">
        <v>34724</v>
      </c>
      <c r="E10" s="339">
        <v>104.18564920273349</v>
      </c>
      <c r="F10" s="339">
        <v>100.83701831964625</v>
      </c>
      <c r="G10" s="339">
        <v>102.92862224330092</v>
      </c>
      <c r="N10" s="181"/>
    </row>
    <row r="11" spans="1:14" ht="24.95" customHeight="1">
      <c r="A11" s="6" t="s">
        <v>285</v>
      </c>
      <c r="B11" s="338">
        <v>24202</v>
      </c>
      <c r="C11" s="338">
        <v>12199</v>
      </c>
      <c r="D11" s="338">
        <v>36401</v>
      </c>
      <c r="E11" s="339">
        <v>99.196655463562593</v>
      </c>
      <c r="F11" s="339">
        <v>102.22911254504317</v>
      </c>
      <c r="G11" s="339">
        <v>100.19267292394925</v>
      </c>
      <c r="N11" s="181"/>
    </row>
    <row r="12" spans="1:14" ht="24.95" customHeight="1">
      <c r="A12" s="6" t="s">
        <v>178</v>
      </c>
      <c r="B12" s="338">
        <v>0</v>
      </c>
      <c r="C12" s="338">
        <v>0</v>
      </c>
      <c r="D12" s="338">
        <v>0</v>
      </c>
      <c r="E12" s="338">
        <v>0</v>
      </c>
      <c r="F12" s="338">
        <v>0</v>
      </c>
      <c r="G12" s="338">
        <v>0</v>
      </c>
    </row>
    <row r="13" spans="1:14" ht="24.95" customHeight="1">
      <c r="A13" s="16" t="s">
        <v>179</v>
      </c>
      <c r="B13" s="512">
        <v>2</v>
      </c>
      <c r="C13" s="338">
        <v>0</v>
      </c>
      <c r="D13" s="338">
        <v>2</v>
      </c>
      <c r="E13" s="339">
        <v>125</v>
      </c>
      <c r="F13" s="338">
        <v>0</v>
      </c>
      <c r="G13" s="339">
        <v>125</v>
      </c>
    </row>
    <row r="14" spans="1:14" ht="24.95" customHeight="1">
      <c r="A14" s="16" t="s">
        <v>180</v>
      </c>
      <c r="B14" s="338">
        <v>0</v>
      </c>
      <c r="C14" s="338">
        <v>0</v>
      </c>
      <c r="D14" s="338">
        <v>0</v>
      </c>
      <c r="E14" s="338">
        <v>0</v>
      </c>
      <c r="F14" s="338">
        <v>0</v>
      </c>
      <c r="G14" s="338">
        <v>0</v>
      </c>
    </row>
    <row r="15" spans="1:14" ht="24.95" customHeight="1"/>
    <row r="16" spans="1:14" ht="24.95" customHeight="1">
      <c r="B16" s="23"/>
      <c r="C16" s="23"/>
      <c r="D16" s="24"/>
      <c r="E16" s="24"/>
      <c r="F16" s="24"/>
      <c r="G16" s="24"/>
    </row>
    <row r="17" spans="2:7" ht="24.95" customHeight="1">
      <c r="B17" s="23"/>
      <c r="C17" s="23"/>
      <c r="D17" s="24"/>
      <c r="E17" s="24"/>
      <c r="F17" s="24"/>
      <c r="G17" s="24"/>
    </row>
    <row r="24" spans="2:7">
      <c r="B24" s="27"/>
      <c r="C24" s="27"/>
      <c r="D24" s="27"/>
      <c r="E24" s="27"/>
      <c r="F24" s="27"/>
      <c r="G24" s="27"/>
    </row>
    <row r="25" spans="2:7">
      <c r="B25" s="27"/>
      <c r="C25" s="27"/>
      <c r="D25" s="27"/>
      <c r="E25" s="27"/>
      <c r="F25" s="27"/>
      <c r="G25" s="27"/>
    </row>
    <row r="26" spans="2:7">
      <c r="B26" s="27"/>
      <c r="C26" s="27"/>
      <c r="D26" s="27"/>
      <c r="E26" s="27"/>
      <c r="F26" s="27"/>
      <c r="G26" s="27"/>
    </row>
    <row r="27" spans="2:7">
      <c r="B27" s="28"/>
      <c r="C27" s="28"/>
      <c r="D27" s="28"/>
      <c r="E27" s="28"/>
      <c r="F27" s="28"/>
      <c r="G27" s="28"/>
    </row>
    <row r="28" spans="2:7">
      <c r="B28" s="27"/>
      <c r="C28" s="27"/>
      <c r="D28" s="27"/>
      <c r="E28" s="27"/>
      <c r="F28" s="27"/>
      <c r="G28" s="27"/>
    </row>
    <row r="29" spans="2:7">
      <c r="B29" s="27"/>
      <c r="C29" s="27"/>
      <c r="D29" s="27"/>
      <c r="E29" s="27"/>
      <c r="F29" s="27"/>
      <c r="G29" s="27"/>
    </row>
    <row r="30" spans="2:7">
      <c r="B30" s="27"/>
      <c r="C30" s="27"/>
      <c r="D30" s="27"/>
      <c r="E30" s="27"/>
      <c r="F30" s="27"/>
      <c r="G30" s="27"/>
    </row>
    <row r="31" spans="2:7">
      <c r="B31" s="28"/>
      <c r="C31" s="28"/>
      <c r="D31" s="28"/>
      <c r="E31" s="28"/>
      <c r="F31" s="28"/>
      <c r="G31" s="28"/>
    </row>
    <row r="32" spans="2:7">
      <c r="B32" s="27"/>
      <c r="C32" s="27"/>
      <c r="D32" s="27"/>
      <c r="E32" s="27"/>
      <c r="F32" s="27"/>
      <c r="G32" s="27"/>
    </row>
    <row r="33" spans="2:7">
      <c r="B33" s="27"/>
      <c r="C33" s="27"/>
      <c r="D33" s="27"/>
      <c r="E33" s="27"/>
      <c r="F33" s="27"/>
      <c r="G33" s="27"/>
    </row>
    <row r="34" spans="2:7">
      <c r="B34" s="27"/>
      <c r="C34" s="27"/>
      <c r="D34" s="27"/>
      <c r="E34" s="27"/>
      <c r="F34" s="27"/>
      <c r="G34" s="27"/>
    </row>
  </sheetData>
  <mergeCells count="3">
    <mergeCell ref="E4:G4"/>
    <mergeCell ref="A1:G1"/>
    <mergeCell ref="E5:G5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workbookViewId="0">
      <selection activeCell="F20" sqref="F20"/>
    </sheetView>
  </sheetViews>
  <sheetFormatPr defaultColWidth="8" defaultRowHeight="15.75"/>
  <cols>
    <col min="1" max="1" width="29.125" style="6" customWidth="1"/>
    <col min="2" max="4" width="9.125" style="6" customWidth="1"/>
    <col min="5" max="5" width="8.625" style="6" customWidth="1"/>
    <col min="6" max="6" width="9.125" style="6" customWidth="1"/>
    <col min="7" max="7" width="8.625" style="6" customWidth="1"/>
    <col min="8" max="16384" width="8" style="6"/>
  </cols>
  <sheetData>
    <row r="1" spans="1:10" ht="20.100000000000001" customHeight="1">
      <c r="A1" s="562" t="s">
        <v>468</v>
      </c>
      <c r="B1" s="562"/>
      <c r="C1" s="562"/>
      <c r="D1" s="562"/>
      <c r="E1" s="562"/>
      <c r="F1" s="562"/>
      <c r="G1" s="562"/>
    </row>
    <row r="2" spans="1:10" ht="15" customHeight="1">
      <c r="A2" s="30"/>
    </row>
    <row r="3" spans="1:10" ht="15" customHeight="1">
      <c r="B3" s="31"/>
      <c r="C3" s="31"/>
      <c r="D3" s="31"/>
      <c r="E3" s="32"/>
      <c r="F3" s="33"/>
      <c r="G3" s="32" t="s">
        <v>103</v>
      </c>
    </row>
    <row r="4" spans="1:10" ht="15.95" customHeight="1">
      <c r="A4" s="25"/>
      <c r="B4" s="3" t="s">
        <v>97</v>
      </c>
      <c r="C4" s="3" t="s">
        <v>98</v>
      </c>
      <c r="D4" s="3" t="s">
        <v>98</v>
      </c>
      <c r="E4" s="559" t="s">
        <v>99</v>
      </c>
      <c r="F4" s="559"/>
      <c r="G4" s="559"/>
    </row>
    <row r="5" spans="1:10" ht="15.95" customHeight="1">
      <c r="B5" s="4" t="s">
        <v>100</v>
      </c>
      <c r="C5" s="4" t="s">
        <v>12</v>
      </c>
      <c r="D5" s="4" t="s">
        <v>12</v>
      </c>
      <c r="E5" s="560" t="s">
        <v>62</v>
      </c>
      <c r="F5" s="560"/>
      <c r="G5" s="560"/>
    </row>
    <row r="6" spans="1:10" ht="15.95" customHeight="1">
      <c r="B6" s="4" t="s">
        <v>86</v>
      </c>
      <c r="C6" s="4" t="s">
        <v>366</v>
      </c>
      <c r="D6" s="4" t="s">
        <v>367</v>
      </c>
      <c r="E6" s="4" t="s">
        <v>86</v>
      </c>
      <c r="F6" s="4" t="s">
        <v>366</v>
      </c>
      <c r="G6" s="4" t="s">
        <v>367</v>
      </c>
    </row>
    <row r="7" spans="1:10" ht="15.95" customHeight="1">
      <c r="B7" s="4" t="s">
        <v>102</v>
      </c>
      <c r="C7" s="4" t="s">
        <v>13</v>
      </c>
      <c r="D7" s="4" t="s">
        <v>102</v>
      </c>
      <c r="E7" s="4" t="s">
        <v>102</v>
      </c>
      <c r="F7" s="4" t="s">
        <v>13</v>
      </c>
      <c r="G7" s="4" t="s">
        <v>102</v>
      </c>
    </row>
    <row r="8" spans="1:10" ht="20.100000000000001" customHeight="1">
      <c r="B8" s="5">
        <v>2023</v>
      </c>
      <c r="C8" s="5">
        <v>2023</v>
      </c>
      <c r="D8" s="5">
        <v>2023</v>
      </c>
      <c r="E8" s="5">
        <v>2023</v>
      </c>
      <c r="F8" s="5">
        <v>2023</v>
      </c>
      <c r="G8" s="5">
        <v>2023</v>
      </c>
    </row>
    <row r="9" spans="1:10" ht="24.95" customHeight="1">
      <c r="A9" s="30" t="s">
        <v>88</v>
      </c>
      <c r="B9" s="340">
        <v>11608.6</v>
      </c>
      <c r="C9" s="341">
        <v>6830.65</v>
      </c>
      <c r="D9" s="341">
        <v>18439.25</v>
      </c>
      <c r="E9" s="556">
        <v>103.29314410286069</v>
      </c>
      <c r="F9" s="556">
        <v>103.37096505697724</v>
      </c>
      <c r="G9" s="556">
        <v>103.32195849022769</v>
      </c>
      <c r="H9" s="28"/>
      <c r="I9" s="189"/>
      <c r="J9" s="189"/>
    </row>
    <row r="10" spans="1:10" ht="24.95" customHeight="1">
      <c r="A10" s="34" t="s">
        <v>89</v>
      </c>
      <c r="B10" s="342">
        <v>10954.550000000001</v>
      </c>
      <c r="C10" s="342">
        <v>6462</v>
      </c>
      <c r="D10" s="342">
        <v>17416.55</v>
      </c>
      <c r="E10" s="461">
        <v>103.45412133575098</v>
      </c>
      <c r="F10" s="461">
        <v>103.45821325648413</v>
      </c>
      <c r="G10" s="461">
        <v>103.45563950863684</v>
      </c>
      <c r="I10" s="189"/>
      <c r="J10" s="189"/>
    </row>
    <row r="11" spans="1:10" ht="24.95" customHeight="1">
      <c r="A11" s="16" t="s">
        <v>90</v>
      </c>
      <c r="B11" s="342">
        <v>38.9</v>
      </c>
      <c r="C11" s="342">
        <v>7</v>
      </c>
      <c r="D11" s="342">
        <v>45.9</v>
      </c>
      <c r="E11" s="461">
        <v>101.03896103896103</v>
      </c>
      <c r="F11" s="461">
        <v>97.222222222222285</v>
      </c>
      <c r="G11" s="461">
        <v>100.43763676148797</v>
      </c>
      <c r="I11" s="189"/>
      <c r="J11" s="189"/>
    </row>
    <row r="12" spans="1:10" ht="24.95" customHeight="1">
      <c r="A12" s="16" t="s">
        <v>91</v>
      </c>
      <c r="B12" s="342">
        <v>615.15</v>
      </c>
      <c r="C12" s="342">
        <v>361.65</v>
      </c>
      <c r="D12" s="342">
        <v>976.8</v>
      </c>
      <c r="E12" s="461">
        <v>100.64626963350784</v>
      </c>
      <c r="F12" s="461">
        <v>101.9594023118128</v>
      </c>
      <c r="G12" s="461">
        <v>101.12848120923492</v>
      </c>
      <c r="I12" s="189"/>
      <c r="J12" s="189"/>
    </row>
    <row r="13" spans="1:10" ht="24.95" customHeight="1">
      <c r="A13" s="30" t="s">
        <v>92</v>
      </c>
      <c r="B13" s="340">
        <v>10798.1</v>
      </c>
      <c r="C13" s="340">
        <v>6226.65</v>
      </c>
      <c r="D13" s="340">
        <v>17024.750000000004</v>
      </c>
      <c r="E13" s="382">
        <v>103.51544712641363</v>
      </c>
      <c r="F13" s="382">
        <v>103.49805525082274</v>
      </c>
      <c r="G13" s="382">
        <v>103.5090855255998</v>
      </c>
      <c r="I13" s="189"/>
      <c r="J13" s="189"/>
    </row>
    <row r="14" spans="1:10" ht="24.95" customHeight="1">
      <c r="A14" s="34" t="s">
        <v>89</v>
      </c>
      <c r="B14" s="342">
        <v>10783.7</v>
      </c>
      <c r="C14" s="342">
        <v>6195</v>
      </c>
      <c r="D14" s="342">
        <v>16978.7</v>
      </c>
      <c r="E14" s="461">
        <v>103.48851604433317</v>
      </c>
      <c r="F14" s="461">
        <v>103.47419408718888</v>
      </c>
      <c r="G14" s="461">
        <v>103.4832899478826</v>
      </c>
      <c r="I14" s="189"/>
      <c r="J14" s="189"/>
    </row>
    <row r="15" spans="1:10" ht="24.95" customHeight="1">
      <c r="A15" s="16" t="s">
        <v>90</v>
      </c>
      <c r="B15" s="382">
        <v>1.4</v>
      </c>
      <c r="C15" s="513">
        <v>0</v>
      </c>
      <c r="D15" s="513">
        <v>1.4</v>
      </c>
      <c r="E15" s="513">
        <v>0</v>
      </c>
      <c r="F15" s="513">
        <v>0</v>
      </c>
      <c r="G15" s="513">
        <v>0</v>
      </c>
      <c r="I15" s="189"/>
      <c r="J15" s="189"/>
    </row>
    <row r="16" spans="1:10" ht="24.95" customHeight="1">
      <c r="A16" s="16" t="s">
        <v>91</v>
      </c>
      <c r="B16" s="461">
        <v>13</v>
      </c>
      <c r="C16" s="461">
        <v>31.65</v>
      </c>
      <c r="D16" s="461">
        <v>44.65</v>
      </c>
      <c r="E16" s="461">
        <v>116.07142857142858</v>
      </c>
      <c r="F16" s="461">
        <v>108.39041095890411</v>
      </c>
      <c r="G16" s="461">
        <v>110.51980198019803</v>
      </c>
      <c r="I16" s="189"/>
      <c r="J16" s="189"/>
    </row>
    <row r="17" spans="1:10" ht="24.95" customHeight="1">
      <c r="A17" s="30" t="s">
        <v>93</v>
      </c>
      <c r="B17" s="340">
        <v>810.5</v>
      </c>
      <c r="C17" s="340">
        <v>604</v>
      </c>
      <c r="D17" s="340">
        <v>1414.5</v>
      </c>
      <c r="E17" s="382">
        <v>100.42001709804117</v>
      </c>
      <c r="F17" s="382">
        <v>102.0787561264154</v>
      </c>
      <c r="G17" s="382">
        <v>101.12166770326206</v>
      </c>
      <c r="I17" s="189"/>
      <c r="J17" s="189"/>
    </row>
    <row r="18" spans="1:10" ht="24.95" customHeight="1">
      <c r="A18" s="34" t="s">
        <v>89</v>
      </c>
      <c r="B18" s="342">
        <v>170.85</v>
      </c>
      <c r="C18" s="342">
        <v>267</v>
      </c>
      <c r="D18" s="342">
        <v>437.85</v>
      </c>
      <c r="E18" s="461">
        <v>101.3285095783168</v>
      </c>
      <c r="F18" s="461">
        <v>103.08880308880309</v>
      </c>
      <c r="G18" s="461">
        <v>102.39470545590608</v>
      </c>
      <c r="I18" s="189"/>
      <c r="J18" s="189"/>
    </row>
    <row r="19" spans="1:10" ht="24.95" customHeight="1">
      <c r="A19" s="16" t="s">
        <v>90</v>
      </c>
      <c r="B19" s="342">
        <v>37.5</v>
      </c>
      <c r="C19" s="342">
        <v>7</v>
      </c>
      <c r="D19" s="342">
        <v>44.5</v>
      </c>
      <c r="E19" s="461">
        <v>97.402597402597394</v>
      </c>
      <c r="F19" s="461">
        <v>97.222222222222285</v>
      </c>
      <c r="G19" s="461">
        <v>97.374179431072221</v>
      </c>
      <c r="I19" s="189"/>
      <c r="J19" s="189"/>
    </row>
    <row r="20" spans="1:10" ht="24.95" customHeight="1">
      <c r="A20" s="16" t="s">
        <v>91</v>
      </c>
      <c r="B20" s="342">
        <v>602.15</v>
      </c>
      <c r="C20" s="342">
        <v>330</v>
      </c>
      <c r="D20" s="342">
        <v>932.15</v>
      </c>
      <c r="E20" s="461">
        <v>100.35833333333333</v>
      </c>
      <c r="F20" s="461">
        <v>101.38248847926268</v>
      </c>
      <c r="G20" s="461">
        <v>100.71853052404104</v>
      </c>
      <c r="I20" s="189"/>
      <c r="J20" s="189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3">
    <mergeCell ref="E4:G4"/>
    <mergeCell ref="A1:G1"/>
    <mergeCell ref="E5:G5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N42"/>
  <sheetViews>
    <sheetView topLeftCell="A23" workbookViewId="0">
      <selection activeCell="F23" sqref="F1:F1048576"/>
    </sheetView>
  </sheetViews>
  <sheetFormatPr defaultColWidth="12.875" defaultRowHeight="16.5" customHeight="1"/>
  <cols>
    <col min="1" max="1" width="40.625" style="35" customWidth="1"/>
    <col min="2" max="5" width="10.625" style="35" customWidth="1"/>
    <col min="6" max="16384" width="12.875" style="35"/>
  </cols>
  <sheetData>
    <row r="1" spans="1:118" ht="33.75" customHeight="1">
      <c r="A1" s="563" t="s">
        <v>469</v>
      </c>
      <c r="B1" s="563"/>
      <c r="C1" s="563"/>
      <c r="D1" s="563"/>
      <c r="E1" s="563"/>
    </row>
    <row r="2" spans="1:118" ht="18.75" customHeight="1">
      <c r="A2" s="36"/>
      <c r="C2" s="37"/>
      <c r="D2" s="37"/>
      <c r="E2" s="38" t="s">
        <v>15</v>
      </c>
    </row>
    <row r="3" spans="1:118" ht="15.6" customHeight="1">
      <c r="A3" s="39"/>
      <c r="B3" s="40" t="s">
        <v>370</v>
      </c>
      <c r="C3" s="40" t="s">
        <v>368</v>
      </c>
      <c r="D3" s="40" t="s">
        <v>368</v>
      </c>
      <c r="E3" s="40" t="s">
        <v>369</v>
      </c>
    </row>
    <row r="4" spans="1:118" ht="15.6" customHeight="1">
      <c r="A4" s="41"/>
      <c r="B4" s="42" t="s">
        <v>329</v>
      </c>
      <c r="C4" s="42" t="s">
        <v>329</v>
      </c>
      <c r="D4" s="42" t="s">
        <v>329</v>
      </c>
      <c r="E4" s="42" t="s">
        <v>329</v>
      </c>
    </row>
    <row r="5" spans="1:118" ht="15.6" customHeight="1">
      <c r="A5" s="41"/>
      <c r="B5" s="42" t="s">
        <v>7</v>
      </c>
      <c r="C5" s="42" t="s">
        <v>7</v>
      </c>
      <c r="D5" s="42" t="s">
        <v>7</v>
      </c>
      <c r="E5" s="42" t="s">
        <v>7</v>
      </c>
    </row>
    <row r="6" spans="1:118" ht="15.6" customHeight="1">
      <c r="A6" s="41"/>
      <c r="B6" s="42" t="s">
        <v>8</v>
      </c>
      <c r="C6" s="42" t="s">
        <v>371</v>
      </c>
      <c r="D6" s="42" t="s">
        <v>8</v>
      </c>
      <c r="E6" s="42" t="s">
        <v>9</v>
      </c>
    </row>
    <row r="7" spans="1:118" ht="15.6" customHeight="1">
      <c r="A7" s="41"/>
      <c r="B7" s="43" t="s">
        <v>59</v>
      </c>
      <c r="C7" s="43" t="s">
        <v>329</v>
      </c>
      <c r="D7" s="43" t="s">
        <v>59</v>
      </c>
      <c r="E7" s="43" t="s">
        <v>59</v>
      </c>
    </row>
    <row r="8" spans="1:118" s="42" customFormat="1" ht="18.75" customHeight="1">
      <c r="A8" s="41"/>
      <c r="B8" s="44"/>
      <c r="C8" s="44"/>
      <c r="D8" s="44"/>
      <c r="E8" s="44"/>
    </row>
    <row r="9" spans="1:118" s="46" customFormat="1" ht="24.95" customHeight="1">
      <c r="A9" s="14" t="s">
        <v>228</v>
      </c>
      <c r="B9" s="375">
        <v>101.86</v>
      </c>
      <c r="C9" s="375">
        <v>104.95</v>
      </c>
      <c r="D9" s="375">
        <v>99.67</v>
      </c>
      <c r="E9" s="375">
        <v>98.26</v>
      </c>
      <c r="F9" s="518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18" ht="24.95" customHeight="1">
      <c r="A10" s="219"/>
      <c r="B10" s="375"/>
      <c r="C10" s="375"/>
      <c r="D10" s="375"/>
      <c r="E10" s="375"/>
      <c r="F10" s="518"/>
    </row>
    <row r="11" spans="1:118" s="47" customFormat="1" ht="24.95" customHeight="1">
      <c r="A11" s="274" t="s">
        <v>0</v>
      </c>
      <c r="B11" s="375">
        <v>112.21</v>
      </c>
      <c r="C11" s="375">
        <v>100.68</v>
      </c>
      <c r="D11" s="375">
        <v>114.73</v>
      </c>
      <c r="E11" s="375">
        <v>73.400000000000006</v>
      </c>
      <c r="F11" s="518"/>
      <c r="G11" s="462"/>
    </row>
    <row r="12" spans="1:118" ht="24.95" customHeight="1">
      <c r="A12" s="272" t="s">
        <v>107</v>
      </c>
      <c r="B12" s="347">
        <v>112.21</v>
      </c>
      <c r="C12" s="347">
        <v>100.68</v>
      </c>
      <c r="D12" s="347">
        <v>114.73</v>
      </c>
      <c r="E12" s="347">
        <v>73.400000000000006</v>
      </c>
      <c r="F12" s="518"/>
    </row>
    <row r="13" spans="1:118" s="47" customFormat="1" ht="24.95" customHeight="1">
      <c r="A13" s="274" t="s">
        <v>108</v>
      </c>
      <c r="B13" s="375">
        <v>101.77</v>
      </c>
      <c r="C13" s="375">
        <v>105.1</v>
      </c>
      <c r="D13" s="375">
        <v>99.65</v>
      </c>
      <c r="E13" s="375">
        <v>98.2</v>
      </c>
      <c r="F13" s="518"/>
    </row>
    <row r="14" spans="1:118" ht="24.95" customHeight="1">
      <c r="A14" s="273" t="s">
        <v>109</v>
      </c>
      <c r="B14" s="347">
        <v>98.99</v>
      </c>
      <c r="C14" s="347">
        <v>101.88</v>
      </c>
      <c r="D14" s="347">
        <v>104.84</v>
      </c>
      <c r="E14" s="347">
        <v>92.99</v>
      </c>
      <c r="F14" s="518"/>
    </row>
    <row r="15" spans="1:118" ht="24.95" customHeight="1">
      <c r="A15" s="273" t="s">
        <v>110</v>
      </c>
      <c r="B15" s="347">
        <v>85.47</v>
      </c>
      <c r="C15" s="347">
        <v>98.83</v>
      </c>
      <c r="D15" s="347">
        <v>114.64</v>
      </c>
      <c r="E15" s="347">
        <v>86.28</v>
      </c>
      <c r="F15" s="518"/>
    </row>
    <row r="16" spans="1:118" ht="24.95" customHeight="1">
      <c r="A16" s="273" t="s">
        <v>111</v>
      </c>
      <c r="B16" s="347">
        <v>99.19</v>
      </c>
      <c r="C16" s="347">
        <v>96.14</v>
      </c>
      <c r="D16" s="347">
        <v>94.21</v>
      </c>
      <c r="E16" s="347">
        <v>103.07</v>
      </c>
      <c r="F16" s="518"/>
    </row>
    <row r="17" spans="1:6" ht="24.95" customHeight="1">
      <c r="A17" s="273" t="s">
        <v>112</v>
      </c>
      <c r="B17" s="347">
        <v>75.27</v>
      </c>
      <c r="C17" s="347">
        <v>101.92</v>
      </c>
      <c r="D17" s="347">
        <v>80.599999999999994</v>
      </c>
      <c r="E17" s="347">
        <v>82.72</v>
      </c>
      <c r="F17" s="518"/>
    </row>
    <row r="18" spans="1:6" ht="47.25">
      <c r="A18" s="273" t="s">
        <v>113</v>
      </c>
      <c r="B18" s="347">
        <v>91.99</v>
      </c>
      <c r="C18" s="347">
        <v>107.08</v>
      </c>
      <c r="D18" s="347">
        <v>111.96</v>
      </c>
      <c r="E18" s="347">
        <v>87.65</v>
      </c>
      <c r="F18" s="518"/>
    </row>
    <row r="19" spans="1:6" ht="29.25" customHeight="1">
      <c r="A19" s="273" t="s">
        <v>114</v>
      </c>
      <c r="B19" s="347">
        <v>148.80000000000001</v>
      </c>
      <c r="C19" s="347">
        <v>96.07</v>
      </c>
      <c r="D19" s="347">
        <v>130.05000000000001</v>
      </c>
      <c r="E19" s="347">
        <v>99.34</v>
      </c>
      <c r="F19" s="518"/>
    </row>
    <row r="20" spans="1:6" ht="24.95" customHeight="1">
      <c r="A20" s="273" t="s">
        <v>115</v>
      </c>
      <c r="B20" s="347">
        <v>118.03</v>
      </c>
      <c r="C20" s="347">
        <v>100.51</v>
      </c>
      <c r="D20" s="347">
        <v>123.15</v>
      </c>
      <c r="E20" s="347">
        <v>112.91</v>
      </c>
      <c r="F20" s="518"/>
    </row>
    <row r="21" spans="1:6" ht="24.95" customHeight="1">
      <c r="A21" s="273" t="s">
        <v>116</v>
      </c>
      <c r="B21" s="347">
        <v>92.11</v>
      </c>
      <c r="C21" s="347">
        <v>100.21</v>
      </c>
      <c r="D21" s="347">
        <v>102.42</v>
      </c>
      <c r="E21" s="347">
        <v>93.3</v>
      </c>
      <c r="F21" s="518"/>
    </row>
    <row r="22" spans="1:6" ht="24.95" customHeight="1">
      <c r="A22" s="273" t="s">
        <v>117</v>
      </c>
      <c r="B22" s="347">
        <v>108.5</v>
      </c>
      <c r="C22" s="347">
        <v>96.19</v>
      </c>
      <c r="D22" s="347">
        <v>104.58</v>
      </c>
      <c r="E22" s="347">
        <v>107.31</v>
      </c>
      <c r="F22" s="518"/>
    </row>
    <row r="23" spans="1:6" ht="24.95" customHeight="1">
      <c r="A23" s="273" t="s">
        <v>118</v>
      </c>
      <c r="B23" s="347">
        <v>169.18</v>
      </c>
      <c r="C23" s="347">
        <v>107.48</v>
      </c>
      <c r="D23" s="347">
        <v>108.69</v>
      </c>
      <c r="E23" s="347">
        <v>89.03</v>
      </c>
      <c r="F23" s="518"/>
    </row>
    <row r="24" spans="1:6" ht="24.95" customHeight="1">
      <c r="A24" s="273" t="s">
        <v>119</v>
      </c>
      <c r="B24" s="347">
        <v>61.45</v>
      </c>
      <c r="C24" s="347">
        <v>104.76</v>
      </c>
      <c r="D24" s="347">
        <v>74.58</v>
      </c>
      <c r="E24" s="347">
        <v>72.84</v>
      </c>
      <c r="F24" s="518"/>
    </row>
    <row r="25" spans="1:6" ht="24.95" customHeight="1">
      <c r="A25" s="273" t="s">
        <v>120</v>
      </c>
      <c r="B25" s="347">
        <v>82.24</v>
      </c>
      <c r="C25" s="347">
        <v>110.51</v>
      </c>
      <c r="D25" s="347">
        <v>104.63</v>
      </c>
      <c r="E25" s="347">
        <v>89.02</v>
      </c>
      <c r="F25" s="518"/>
    </row>
    <row r="26" spans="1:6" ht="31.5">
      <c r="A26" s="273" t="s">
        <v>121</v>
      </c>
      <c r="B26" s="347">
        <v>116.05</v>
      </c>
      <c r="C26" s="347">
        <v>104.35</v>
      </c>
      <c r="D26" s="347">
        <v>100.86</v>
      </c>
      <c r="E26" s="347">
        <v>112.37</v>
      </c>
      <c r="F26" s="518"/>
    </row>
    <row r="27" spans="1:6" ht="35.1" customHeight="1">
      <c r="A27" s="273" t="s">
        <v>122</v>
      </c>
      <c r="B27" s="347">
        <v>109.36</v>
      </c>
      <c r="C27" s="347">
        <v>106.03</v>
      </c>
      <c r="D27" s="347">
        <v>103.86</v>
      </c>
      <c r="E27" s="347">
        <v>108.41</v>
      </c>
      <c r="F27" s="518"/>
    </row>
    <row r="28" spans="1:6" ht="35.1" customHeight="1">
      <c r="A28" s="273" t="s">
        <v>123</v>
      </c>
      <c r="B28" s="347">
        <v>146.96</v>
      </c>
      <c r="C28" s="347">
        <v>107.56</v>
      </c>
      <c r="D28" s="347">
        <v>112.44</v>
      </c>
      <c r="E28" s="347">
        <v>111.23</v>
      </c>
      <c r="F28" s="518"/>
    </row>
    <row r="29" spans="1:6" ht="33.75" customHeight="1">
      <c r="A29" s="273" t="s">
        <v>124</v>
      </c>
      <c r="B29" s="347">
        <v>96.74</v>
      </c>
      <c r="C29" s="347">
        <v>60.95</v>
      </c>
      <c r="D29" s="347">
        <v>91.49</v>
      </c>
      <c r="E29" s="347">
        <v>129.72</v>
      </c>
      <c r="F29" s="518"/>
    </row>
    <row r="30" spans="1:6" ht="27.75" customHeight="1">
      <c r="A30" s="273" t="s">
        <v>125</v>
      </c>
      <c r="B30" s="347">
        <v>111.86</v>
      </c>
      <c r="C30" s="347">
        <v>94.38</v>
      </c>
      <c r="D30" s="347">
        <v>99.57</v>
      </c>
      <c r="E30" s="347">
        <v>69.36</v>
      </c>
      <c r="F30" s="518"/>
    </row>
    <row r="31" spans="1:6" ht="24.95" customHeight="1">
      <c r="A31" s="273" t="s">
        <v>126</v>
      </c>
      <c r="B31" s="347">
        <v>87.03</v>
      </c>
      <c r="C31" s="347">
        <v>106.73</v>
      </c>
      <c r="D31" s="347">
        <v>89.99</v>
      </c>
      <c r="E31" s="347">
        <v>88.2</v>
      </c>
      <c r="F31" s="518"/>
    </row>
    <row r="32" spans="1:6" ht="24.95" customHeight="1">
      <c r="A32" s="273" t="s">
        <v>127</v>
      </c>
      <c r="B32" s="347">
        <v>109.01</v>
      </c>
      <c r="C32" s="347">
        <v>103.27</v>
      </c>
      <c r="D32" s="347">
        <v>102.56</v>
      </c>
      <c r="E32" s="347">
        <v>95.7</v>
      </c>
      <c r="F32" s="518"/>
    </row>
    <row r="33" spans="1:6" ht="24.95" customHeight="1">
      <c r="A33" s="273" t="s">
        <v>128</v>
      </c>
      <c r="B33" s="347">
        <v>79.42</v>
      </c>
      <c r="C33" s="347">
        <v>100.7</v>
      </c>
      <c r="D33" s="347">
        <v>78.180000000000007</v>
      </c>
      <c r="E33" s="347">
        <v>83.46</v>
      </c>
      <c r="F33" s="518"/>
    </row>
    <row r="34" spans="1:6" ht="24.95" customHeight="1">
      <c r="A34" s="273" t="s">
        <v>359</v>
      </c>
      <c r="B34" s="347">
        <v>44.43</v>
      </c>
      <c r="C34" s="347">
        <v>96.69</v>
      </c>
      <c r="D34" s="347">
        <v>114.03</v>
      </c>
      <c r="E34" s="347">
        <v>108.97</v>
      </c>
      <c r="F34" s="518"/>
    </row>
    <row r="35" spans="1:6" s="47" customFormat="1" ht="31.5">
      <c r="A35" s="274" t="s">
        <v>129</v>
      </c>
      <c r="B35" s="375">
        <v>102.52</v>
      </c>
      <c r="C35" s="375">
        <v>97.8</v>
      </c>
      <c r="D35" s="375">
        <v>101.8</v>
      </c>
      <c r="E35" s="375">
        <v>100.33</v>
      </c>
      <c r="F35" s="518"/>
    </row>
    <row r="36" spans="1:6" ht="35.1" customHeight="1">
      <c r="A36" s="273" t="s">
        <v>129</v>
      </c>
      <c r="B36" s="347">
        <v>102.52</v>
      </c>
      <c r="C36" s="347">
        <v>97.8</v>
      </c>
      <c r="D36" s="347">
        <v>101.8</v>
      </c>
      <c r="E36" s="347">
        <v>100.33</v>
      </c>
      <c r="F36" s="518"/>
    </row>
    <row r="37" spans="1:6" ht="35.1" customHeight="1">
      <c r="A37" s="219" t="s">
        <v>130</v>
      </c>
      <c r="B37" s="375">
        <v>113.57</v>
      </c>
      <c r="C37" s="375">
        <v>95</v>
      </c>
      <c r="D37" s="375">
        <v>99.67</v>
      </c>
      <c r="E37" s="375">
        <v>107.17</v>
      </c>
      <c r="F37" s="518"/>
    </row>
    <row r="38" spans="1:6" ht="24" customHeight="1">
      <c r="A38" s="343" t="s">
        <v>131</v>
      </c>
      <c r="B38" s="347">
        <v>105.1</v>
      </c>
      <c r="C38" s="347">
        <v>101.09</v>
      </c>
      <c r="D38" s="347">
        <v>105.58</v>
      </c>
      <c r="E38" s="347">
        <v>105.86</v>
      </c>
      <c r="F38" s="518"/>
    </row>
    <row r="39" spans="1:6" ht="31.5">
      <c r="A39" s="273" t="s">
        <v>132</v>
      </c>
      <c r="B39" s="520">
        <v>118.82</v>
      </c>
      <c r="C39" s="520">
        <v>91.66</v>
      </c>
      <c r="D39" s="520">
        <v>96.4</v>
      </c>
      <c r="E39" s="520">
        <v>107.95</v>
      </c>
      <c r="F39" s="518"/>
    </row>
    <row r="40" spans="1:6" ht="24.95" customHeight="1">
      <c r="A40" s="171"/>
    </row>
    <row r="41" spans="1:6" ht="35.1" customHeight="1">
      <c r="A41" s="171"/>
      <c r="B41" s="182"/>
      <c r="C41" s="182"/>
      <c r="D41" s="182"/>
      <c r="E41" s="182"/>
    </row>
    <row r="42" spans="1:6" ht="35.1" customHeight="1">
      <c r="A42" s="171"/>
      <c r="B42" s="182"/>
      <c r="C42" s="182"/>
      <c r="D42" s="182"/>
      <c r="E42" s="182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N46"/>
  <sheetViews>
    <sheetView workbookViewId="0">
      <selection activeCell="D9" sqref="D9"/>
    </sheetView>
  </sheetViews>
  <sheetFormatPr defaultColWidth="12.875" defaultRowHeight="16.5" customHeight="1"/>
  <cols>
    <col min="1" max="1" width="46.625" style="35" customWidth="1"/>
    <col min="2" max="3" width="15.625" style="35" customWidth="1"/>
    <col min="4" max="16384" width="12.875" style="35"/>
  </cols>
  <sheetData>
    <row r="1" spans="1:118" ht="25.5" customHeight="1">
      <c r="A1" s="563" t="s">
        <v>470</v>
      </c>
      <c r="B1" s="563"/>
      <c r="C1" s="563"/>
    </row>
    <row r="2" spans="1:118" ht="15" customHeight="1">
      <c r="A2" s="48"/>
      <c r="B2" s="48"/>
      <c r="C2" s="48"/>
    </row>
    <row r="3" spans="1:118" ht="15" customHeight="1">
      <c r="A3" s="36"/>
      <c r="D3" s="38" t="s">
        <v>15</v>
      </c>
    </row>
    <row r="4" spans="1:118" ht="15" customHeight="1">
      <c r="A4" s="39"/>
      <c r="B4" s="40" t="s">
        <v>55</v>
      </c>
      <c r="C4" s="40" t="s">
        <v>372</v>
      </c>
      <c r="D4" s="40" t="s">
        <v>373</v>
      </c>
    </row>
    <row r="5" spans="1:118" ht="15" customHeight="1">
      <c r="A5" s="41"/>
      <c r="B5" s="42" t="s">
        <v>329</v>
      </c>
      <c r="C5" s="42" t="s">
        <v>329</v>
      </c>
      <c r="D5" s="42" t="s">
        <v>329</v>
      </c>
    </row>
    <row r="6" spans="1:118" ht="15" customHeight="1">
      <c r="A6" s="41"/>
      <c r="B6" s="42" t="s">
        <v>5</v>
      </c>
      <c r="C6" s="42" t="s">
        <v>5</v>
      </c>
      <c r="D6" s="42" t="s">
        <v>5</v>
      </c>
    </row>
    <row r="7" spans="1:118" ht="15" customHeight="1">
      <c r="A7" s="41"/>
      <c r="B7" s="43" t="s">
        <v>59</v>
      </c>
      <c r="C7" s="43" t="s">
        <v>59</v>
      </c>
      <c r="D7" s="43" t="s">
        <v>59</v>
      </c>
    </row>
    <row r="8" spans="1:118" s="42" customFormat="1" ht="16.5" customHeight="1">
      <c r="A8" s="41"/>
      <c r="B8" s="44"/>
      <c r="C8" s="44"/>
    </row>
    <row r="9" spans="1:118" s="46" customFormat="1" ht="24.95" customHeight="1">
      <c r="A9" s="14" t="s">
        <v>228</v>
      </c>
      <c r="B9" s="344">
        <v>95.09</v>
      </c>
      <c r="C9" s="344">
        <v>99.32</v>
      </c>
      <c r="D9" s="344">
        <v>100.06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18" ht="24.95" customHeight="1">
      <c r="A10" s="219"/>
      <c r="B10" s="345"/>
      <c r="C10" s="345"/>
      <c r="D10" s="345"/>
    </row>
    <row r="11" spans="1:118" s="47" customFormat="1" ht="24.95" customHeight="1">
      <c r="A11" s="274" t="s">
        <v>0</v>
      </c>
      <c r="B11" s="344">
        <v>79.489999999999995</v>
      </c>
      <c r="C11" s="344">
        <v>46.75</v>
      </c>
      <c r="D11" s="344">
        <v>116.45</v>
      </c>
    </row>
    <row r="12" spans="1:118" ht="24.95" customHeight="1">
      <c r="A12" s="272" t="s">
        <v>107</v>
      </c>
      <c r="B12" s="346">
        <v>79.489999999999995</v>
      </c>
      <c r="C12" s="346">
        <v>46.75</v>
      </c>
      <c r="D12" s="346">
        <v>116.45</v>
      </c>
    </row>
    <row r="13" spans="1:118" s="47" customFormat="1" ht="24.95" customHeight="1">
      <c r="A13" s="274" t="s">
        <v>108</v>
      </c>
      <c r="B13" s="344">
        <v>94.98</v>
      </c>
      <c r="C13" s="344">
        <v>99.35</v>
      </c>
      <c r="D13" s="344">
        <v>99.97</v>
      </c>
    </row>
    <row r="14" spans="1:118" ht="24.95" customHeight="1">
      <c r="A14" s="273" t="s">
        <v>109</v>
      </c>
      <c r="B14" s="346">
        <v>83.87</v>
      </c>
      <c r="C14" s="346">
        <v>95.66</v>
      </c>
      <c r="D14" s="346">
        <v>100.63</v>
      </c>
    </row>
    <row r="15" spans="1:118" ht="24.95" customHeight="1">
      <c r="A15" s="273" t="s">
        <v>110</v>
      </c>
      <c r="B15" s="346">
        <v>103.26</v>
      </c>
      <c r="C15" s="346">
        <v>70.81</v>
      </c>
      <c r="D15" s="346">
        <v>89.61</v>
      </c>
    </row>
    <row r="16" spans="1:118" ht="24.95" customHeight="1">
      <c r="A16" s="273" t="s">
        <v>111</v>
      </c>
      <c r="B16" s="346">
        <v>92.62</v>
      </c>
      <c r="C16" s="344">
        <v>117.29</v>
      </c>
      <c r="D16" s="344">
        <v>99.33</v>
      </c>
    </row>
    <row r="17" spans="1:4" ht="24.95" customHeight="1">
      <c r="A17" s="273" t="s">
        <v>112</v>
      </c>
      <c r="B17" s="346">
        <v>81.33</v>
      </c>
      <c r="C17" s="346">
        <v>89.43</v>
      </c>
      <c r="D17" s="346">
        <v>77.959999999999994</v>
      </c>
    </row>
    <row r="18" spans="1:4" ht="47.25">
      <c r="A18" s="273" t="s">
        <v>113</v>
      </c>
      <c r="B18" s="346">
        <v>84.33</v>
      </c>
      <c r="C18" s="346">
        <v>86.04</v>
      </c>
      <c r="D18" s="346">
        <v>91.98</v>
      </c>
    </row>
    <row r="19" spans="1:4" ht="24.95" customHeight="1">
      <c r="A19" s="273" t="s">
        <v>114</v>
      </c>
      <c r="B19" s="346">
        <v>101.05</v>
      </c>
      <c r="C19" s="346">
        <v>92.63</v>
      </c>
      <c r="D19" s="346">
        <v>113.67</v>
      </c>
    </row>
    <row r="20" spans="1:4" ht="24.95" customHeight="1">
      <c r="A20" s="273" t="s">
        <v>115</v>
      </c>
      <c r="B20" s="346">
        <v>94.37</v>
      </c>
      <c r="C20" s="346">
        <v>128.87</v>
      </c>
      <c r="D20" s="346">
        <v>117.42</v>
      </c>
    </row>
    <row r="21" spans="1:4" ht="24.95" customHeight="1">
      <c r="A21" s="273" t="s">
        <v>116</v>
      </c>
      <c r="B21" s="346">
        <v>95.36</v>
      </c>
      <c r="C21" s="346">
        <v>86.36</v>
      </c>
      <c r="D21" s="346">
        <v>99</v>
      </c>
    </row>
    <row r="22" spans="1:4" ht="24.95" customHeight="1">
      <c r="A22" s="273" t="s">
        <v>117</v>
      </c>
      <c r="B22" s="346">
        <v>111.89</v>
      </c>
      <c r="C22" s="346">
        <v>104.61</v>
      </c>
      <c r="D22" s="346">
        <v>106.32</v>
      </c>
    </row>
    <row r="23" spans="1:4" ht="25.5" customHeight="1">
      <c r="A23" s="273" t="s">
        <v>118</v>
      </c>
      <c r="B23" s="346">
        <v>73.319999999999993</v>
      </c>
      <c r="C23" s="346">
        <v>76.59</v>
      </c>
      <c r="D23" s="346">
        <v>117.82</v>
      </c>
    </row>
    <row r="24" spans="1:4" ht="24.95" customHeight="1">
      <c r="A24" s="273" t="s">
        <v>119</v>
      </c>
      <c r="B24" s="346">
        <v>77.17</v>
      </c>
      <c r="C24" s="346">
        <v>78.77</v>
      </c>
      <c r="D24" s="346">
        <v>62.99</v>
      </c>
    </row>
    <row r="25" spans="1:4" ht="24.95" customHeight="1">
      <c r="A25" s="273" t="s">
        <v>120</v>
      </c>
      <c r="B25" s="346">
        <v>90.15</v>
      </c>
      <c r="C25" s="346">
        <v>85.63</v>
      </c>
      <c r="D25" s="346">
        <v>91.58</v>
      </c>
    </row>
    <row r="26" spans="1:4" ht="31.5">
      <c r="A26" s="273" t="s">
        <v>121</v>
      </c>
      <c r="B26" s="346">
        <v>120.61</v>
      </c>
      <c r="C26" s="346">
        <v>114.07</v>
      </c>
      <c r="D26" s="346">
        <v>104.48</v>
      </c>
    </row>
    <row r="27" spans="1:4" ht="31.5">
      <c r="A27" s="273" t="s">
        <v>122</v>
      </c>
      <c r="B27" s="346">
        <v>106.07</v>
      </c>
      <c r="C27" s="346">
        <v>112.11</v>
      </c>
      <c r="D27" s="346">
        <v>107.06</v>
      </c>
    </row>
    <row r="28" spans="1:4" ht="24.95" customHeight="1">
      <c r="A28" s="273" t="s">
        <v>123</v>
      </c>
      <c r="B28" s="346">
        <v>124.09</v>
      </c>
      <c r="C28" s="346">
        <v>89.31</v>
      </c>
      <c r="D28" s="346">
        <v>126.92</v>
      </c>
    </row>
    <row r="29" spans="1:4" ht="24.95" customHeight="1">
      <c r="A29" s="273" t="s">
        <v>124</v>
      </c>
      <c r="B29" s="346">
        <v>105.94</v>
      </c>
      <c r="C29" s="346">
        <v>155.88</v>
      </c>
      <c r="D29" s="346">
        <v>107.7</v>
      </c>
    </row>
    <row r="30" spans="1:4" ht="24.95" customHeight="1">
      <c r="A30" s="273" t="s">
        <v>125</v>
      </c>
      <c r="B30" s="346">
        <v>61.54</v>
      </c>
      <c r="C30" s="346">
        <v>59.46</v>
      </c>
      <c r="D30" s="346">
        <v>97.32</v>
      </c>
    </row>
    <row r="31" spans="1:4" ht="24" customHeight="1">
      <c r="A31" s="273" t="s">
        <v>126</v>
      </c>
      <c r="B31" s="346">
        <v>85.76</v>
      </c>
      <c r="C31" s="346">
        <v>90.74</v>
      </c>
      <c r="D31" s="346">
        <v>88.12</v>
      </c>
    </row>
    <row r="32" spans="1:4" ht="24" customHeight="1">
      <c r="A32" s="273" t="s">
        <v>127</v>
      </c>
      <c r="B32" s="346">
        <v>102.91</v>
      </c>
      <c r="C32" s="346">
        <v>89.27</v>
      </c>
      <c r="D32" s="346">
        <v>95.5</v>
      </c>
    </row>
    <row r="33" spans="1:4" ht="24" customHeight="1">
      <c r="A33" s="273" t="s">
        <v>128</v>
      </c>
      <c r="B33" s="346">
        <v>96.13</v>
      </c>
      <c r="C33" s="346">
        <v>81.52</v>
      </c>
      <c r="D33" s="346">
        <v>75.53</v>
      </c>
    </row>
    <row r="34" spans="1:4" ht="24" customHeight="1">
      <c r="A34" s="273" t="s">
        <v>359</v>
      </c>
      <c r="B34" s="346">
        <v>113.79</v>
      </c>
      <c r="C34" s="346">
        <v>157.12</v>
      </c>
      <c r="D34" s="346">
        <v>89.38</v>
      </c>
    </row>
    <row r="35" spans="1:4" s="47" customFormat="1" ht="31.5">
      <c r="A35" s="274" t="s">
        <v>129</v>
      </c>
      <c r="B35" s="344">
        <v>102.52</v>
      </c>
      <c r="C35" s="344">
        <v>98.15</v>
      </c>
      <c r="D35" s="344">
        <v>100.64</v>
      </c>
    </row>
    <row r="36" spans="1:4" ht="31.5">
      <c r="A36" s="273" t="s">
        <v>129</v>
      </c>
      <c r="B36" s="346">
        <v>102.52</v>
      </c>
      <c r="C36" s="346">
        <v>98.15</v>
      </c>
      <c r="D36" s="346">
        <v>100.64</v>
      </c>
    </row>
    <row r="37" spans="1:4" s="47" customFormat="1" ht="31.5">
      <c r="A37" s="219" t="s">
        <v>130</v>
      </c>
      <c r="B37" s="344">
        <v>105.93</v>
      </c>
      <c r="C37" s="344">
        <v>103.46</v>
      </c>
      <c r="D37" s="344">
        <v>112</v>
      </c>
    </row>
    <row r="38" spans="1:4" ht="24.95" customHeight="1">
      <c r="A38" s="272" t="s">
        <v>131</v>
      </c>
      <c r="B38" s="346">
        <v>105.05</v>
      </c>
      <c r="C38" s="346">
        <v>107.86</v>
      </c>
      <c r="D38" s="346">
        <v>104.69</v>
      </c>
    </row>
    <row r="39" spans="1:4" ht="28.5" customHeight="1">
      <c r="A39" s="273" t="s">
        <v>132</v>
      </c>
      <c r="B39" s="213">
        <v>106.4</v>
      </c>
      <c r="C39" s="213">
        <v>100.75</v>
      </c>
      <c r="D39" s="213">
        <v>116.8</v>
      </c>
    </row>
    <row r="40" spans="1:4" ht="24.95" customHeight="1">
      <c r="A40" s="171"/>
    </row>
    <row r="41" spans="1:4" ht="35.1" customHeight="1">
      <c r="A41" s="219"/>
      <c r="B41" s="212"/>
      <c r="C41" s="212"/>
    </row>
    <row r="42" spans="1:4" ht="35.1" customHeight="1">
      <c r="A42" s="219"/>
      <c r="B42" s="212"/>
      <c r="C42" s="212"/>
    </row>
    <row r="43" spans="1:4" ht="24.95" customHeight="1">
      <c r="A43" s="171"/>
      <c r="B43" s="213"/>
      <c r="C43" s="213"/>
    </row>
    <row r="44" spans="1:4" ht="24.95" customHeight="1">
      <c r="A44" s="171"/>
      <c r="B44" s="213"/>
      <c r="C44" s="213"/>
    </row>
    <row r="45" spans="1:4" ht="35.1" customHeight="1">
      <c r="A45" s="171"/>
      <c r="B45" s="213"/>
      <c r="C45" s="213"/>
    </row>
    <row r="46" spans="1:4" ht="24.95" customHeight="1">
      <c r="A46" s="171"/>
      <c r="B46" s="213"/>
      <c r="C46" s="213"/>
    </row>
  </sheetData>
  <mergeCells count="1">
    <mergeCell ref="A1:C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64"/>
  <sheetViews>
    <sheetView topLeftCell="A4" workbookViewId="0">
      <selection activeCell="G14" sqref="G14"/>
    </sheetView>
  </sheetViews>
  <sheetFormatPr defaultRowHeight="18" customHeight="1"/>
  <cols>
    <col min="1" max="1" width="22.625" style="49" customWidth="1"/>
    <col min="2" max="2" width="9.125" style="49" customWidth="1"/>
    <col min="3" max="3" width="9.875" style="49" customWidth="1"/>
    <col min="4" max="4" width="8.5" style="49" customWidth="1"/>
    <col min="5" max="5" width="9.5" style="49" customWidth="1"/>
    <col min="6" max="7" width="12.625" style="49" customWidth="1"/>
    <col min="8" max="8" width="9" style="49"/>
    <col min="9" max="9" width="11.125" style="49" bestFit="1" customWidth="1"/>
    <col min="10" max="246" width="9" style="49"/>
    <col min="247" max="247" width="29.625" style="49" customWidth="1"/>
    <col min="248" max="248" width="9" style="49" bestFit="1" customWidth="1"/>
    <col min="249" max="249" width="6.875" style="49" bestFit="1" customWidth="1"/>
    <col min="250" max="250" width="6.125" style="49" bestFit="1" customWidth="1"/>
    <col min="251" max="251" width="6.625" style="49" bestFit="1" customWidth="1"/>
    <col min="252" max="253" width="9.375" style="49" customWidth="1"/>
    <col min="254" max="502" width="9" style="49"/>
    <col min="503" max="503" width="29.625" style="49" customWidth="1"/>
    <col min="504" max="504" width="9" style="49" bestFit="1" customWidth="1"/>
    <col min="505" max="505" width="6.875" style="49" bestFit="1" customWidth="1"/>
    <col min="506" max="506" width="6.125" style="49" bestFit="1" customWidth="1"/>
    <col min="507" max="507" width="6.625" style="49" bestFit="1" customWidth="1"/>
    <col min="508" max="509" width="9.375" style="49" customWidth="1"/>
    <col min="510" max="758" width="9" style="49"/>
    <col min="759" max="759" width="29.625" style="49" customWidth="1"/>
    <col min="760" max="760" width="9" style="49" bestFit="1" customWidth="1"/>
    <col min="761" max="761" width="6.875" style="49" bestFit="1" customWidth="1"/>
    <col min="762" max="762" width="6.125" style="49" bestFit="1" customWidth="1"/>
    <col min="763" max="763" width="6.625" style="49" bestFit="1" customWidth="1"/>
    <col min="764" max="765" width="9.375" style="49" customWidth="1"/>
    <col min="766" max="1014" width="9" style="49"/>
    <col min="1015" max="1015" width="29.625" style="49" customWidth="1"/>
    <col min="1016" max="1016" width="9" style="49" bestFit="1" customWidth="1"/>
    <col min="1017" max="1017" width="6.875" style="49" bestFit="1" customWidth="1"/>
    <col min="1018" max="1018" width="6.125" style="49" bestFit="1" customWidth="1"/>
    <col min="1019" max="1019" width="6.625" style="49" bestFit="1" customWidth="1"/>
    <col min="1020" max="1021" width="9.375" style="49" customWidth="1"/>
    <col min="1022" max="1270" width="9" style="49"/>
    <col min="1271" max="1271" width="29.625" style="49" customWidth="1"/>
    <col min="1272" max="1272" width="9" style="49" bestFit="1" customWidth="1"/>
    <col min="1273" max="1273" width="6.875" style="49" bestFit="1" customWidth="1"/>
    <col min="1274" max="1274" width="6.125" style="49" bestFit="1" customWidth="1"/>
    <col min="1275" max="1275" width="6.625" style="49" bestFit="1" customWidth="1"/>
    <col min="1276" max="1277" width="9.375" style="49" customWidth="1"/>
    <col min="1278" max="1526" width="9" style="49"/>
    <col min="1527" max="1527" width="29.625" style="49" customWidth="1"/>
    <col min="1528" max="1528" width="9" style="49" bestFit="1" customWidth="1"/>
    <col min="1529" max="1529" width="6.875" style="49" bestFit="1" customWidth="1"/>
    <col min="1530" max="1530" width="6.125" style="49" bestFit="1" customWidth="1"/>
    <col min="1531" max="1531" width="6.625" style="49" bestFit="1" customWidth="1"/>
    <col min="1532" max="1533" width="9.375" style="49" customWidth="1"/>
    <col min="1534" max="1782" width="9" style="49"/>
    <col min="1783" max="1783" width="29.625" style="49" customWidth="1"/>
    <col min="1784" max="1784" width="9" style="49" bestFit="1" customWidth="1"/>
    <col min="1785" max="1785" width="6.875" style="49" bestFit="1" customWidth="1"/>
    <col min="1786" max="1786" width="6.125" style="49" bestFit="1" customWidth="1"/>
    <col min="1787" max="1787" width="6.625" style="49" bestFit="1" customWidth="1"/>
    <col min="1788" max="1789" width="9.375" style="49" customWidth="1"/>
    <col min="1790" max="2038" width="9" style="49"/>
    <col min="2039" max="2039" width="29.625" style="49" customWidth="1"/>
    <col min="2040" max="2040" width="9" style="49" bestFit="1" customWidth="1"/>
    <col min="2041" max="2041" width="6.875" style="49" bestFit="1" customWidth="1"/>
    <col min="2042" max="2042" width="6.125" style="49" bestFit="1" customWidth="1"/>
    <col min="2043" max="2043" width="6.625" style="49" bestFit="1" customWidth="1"/>
    <col min="2044" max="2045" width="9.375" style="49" customWidth="1"/>
    <col min="2046" max="2294" width="9" style="49"/>
    <col min="2295" max="2295" width="29.625" style="49" customWidth="1"/>
    <col min="2296" max="2296" width="9" style="49" bestFit="1" customWidth="1"/>
    <col min="2297" max="2297" width="6.875" style="49" bestFit="1" customWidth="1"/>
    <col min="2298" max="2298" width="6.125" style="49" bestFit="1" customWidth="1"/>
    <col min="2299" max="2299" width="6.625" style="49" bestFit="1" customWidth="1"/>
    <col min="2300" max="2301" width="9.375" style="49" customWidth="1"/>
    <col min="2302" max="2550" width="9" style="49"/>
    <col min="2551" max="2551" width="29.625" style="49" customWidth="1"/>
    <col min="2552" max="2552" width="9" style="49" bestFit="1" customWidth="1"/>
    <col min="2553" max="2553" width="6.875" style="49" bestFit="1" customWidth="1"/>
    <col min="2554" max="2554" width="6.125" style="49" bestFit="1" customWidth="1"/>
    <col min="2555" max="2555" width="6.625" style="49" bestFit="1" customWidth="1"/>
    <col min="2556" max="2557" width="9.375" style="49" customWidth="1"/>
    <col min="2558" max="2806" width="9" style="49"/>
    <col min="2807" max="2807" width="29.625" style="49" customWidth="1"/>
    <col min="2808" max="2808" width="9" style="49" bestFit="1" customWidth="1"/>
    <col min="2809" max="2809" width="6.875" style="49" bestFit="1" customWidth="1"/>
    <col min="2810" max="2810" width="6.125" style="49" bestFit="1" customWidth="1"/>
    <col min="2811" max="2811" width="6.625" style="49" bestFit="1" customWidth="1"/>
    <col min="2812" max="2813" width="9.375" style="49" customWidth="1"/>
    <col min="2814" max="3062" width="9" style="49"/>
    <col min="3063" max="3063" width="29.625" style="49" customWidth="1"/>
    <col min="3064" max="3064" width="9" style="49" bestFit="1" customWidth="1"/>
    <col min="3065" max="3065" width="6.875" style="49" bestFit="1" customWidth="1"/>
    <col min="3066" max="3066" width="6.125" style="49" bestFit="1" customWidth="1"/>
    <col min="3067" max="3067" width="6.625" style="49" bestFit="1" customWidth="1"/>
    <col min="3068" max="3069" width="9.375" style="49" customWidth="1"/>
    <col min="3070" max="3318" width="9" style="49"/>
    <col min="3319" max="3319" width="29.625" style="49" customWidth="1"/>
    <col min="3320" max="3320" width="9" style="49" bestFit="1" customWidth="1"/>
    <col min="3321" max="3321" width="6.875" style="49" bestFit="1" customWidth="1"/>
    <col min="3322" max="3322" width="6.125" style="49" bestFit="1" customWidth="1"/>
    <col min="3323" max="3323" width="6.625" style="49" bestFit="1" customWidth="1"/>
    <col min="3324" max="3325" width="9.375" style="49" customWidth="1"/>
    <col min="3326" max="3574" width="9" style="49"/>
    <col min="3575" max="3575" width="29.625" style="49" customWidth="1"/>
    <col min="3576" max="3576" width="9" style="49" bestFit="1" customWidth="1"/>
    <col min="3577" max="3577" width="6.875" style="49" bestFit="1" customWidth="1"/>
    <col min="3578" max="3578" width="6.125" style="49" bestFit="1" customWidth="1"/>
    <col min="3579" max="3579" width="6.625" style="49" bestFit="1" customWidth="1"/>
    <col min="3580" max="3581" width="9.375" style="49" customWidth="1"/>
    <col min="3582" max="3830" width="9" style="49"/>
    <col min="3831" max="3831" width="29.625" style="49" customWidth="1"/>
    <col min="3832" max="3832" width="9" style="49" bestFit="1" customWidth="1"/>
    <col min="3833" max="3833" width="6.875" style="49" bestFit="1" customWidth="1"/>
    <col min="3834" max="3834" width="6.125" style="49" bestFit="1" customWidth="1"/>
    <col min="3835" max="3835" width="6.625" style="49" bestFit="1" customWidth="1"/>
    <col min="3836" max="3837" width="9.375" style="49" customWidth="1"/>
    <col min="3838" max="4086" width="9" style="49"/>
    <col min="4087" max="4087" width="29.625" style="49" customWidth="1"/>
    <col min="4088" max="4088" width="9" style="49" bestFit="1" customWidth="1"/>
    <col min="4089" max="4089" width="6.875" style="49" bestFit="1" customWidth="1"/>
    <col min="4090" max="4090" width="6.125" style="49" bestFit="1" customWidth="1"/>
    <col min="4091" max="4091" width="6.625" style="49" bestFit="1" customWidth="1"/>
    <col min="4092" max="4093" width="9.375" style="49" customWidth="1"/>
    <col min="4094" max="4342" width="9" style="49"/>
    <col min="4343" max="4343" width="29.625" style="49" customWidth="1"/>
    <col min="4344" max="4344" width="9" style="49" bestFit="1" customWidth="1"/>
    <col min="4345" max="4345" width="6.875" style="49" bestFit="1" customWidth="1"/>
    <col min="4346" max="4346" width="6.125" style="49" bestFit="1" customWidth="1"/>
    <col min="4347" max="4347" width="6.625" style="49" bestFit="1" customWidth="1"/>
    <col min="4348" max="4349" width="9.375" style="49" customWidth="1"/>
    <col min="4350" max="4598" width="9" style="49"/>
    <col min="4599" max="4599" width="29.625" style="49" customWidth="1"/>
    <col min="4600" max="4600" width="9" style="49" bestFit="1" customWidth="1"/>
    <col min="4601" max="4601" width="6.875" style="49" bestFit="1" customWidth="1"/>
    <col min="4602" max="4602" width="6.125" style="49" bestFit="1" customWidth="1"/>
    <col min="4603" max="4603" width="6.625" style="49" bestFit="1" customWidth="1"/>
    <col min="4604" max="4605" width="9.375" style="49" customWidth="1"/>
    <col min="4606" max="4854" width="9" style="49"/>
    <col min="4855" max="4855" width="29.625" style="49" customWidth="1"/>
    <col min="4856" max="4856" width="9" style="49" bestFit="1" customWidth="1"/>
    <col min="4857" max="4857" width="6.875" style="49" bestFit="1" customWidth="1"/>
    <col min="4858" max="4858" width="6.125" style="49" bestFit="1" customWidth="1"/>
    <col min="4859" max="4859" width="6.625" style="49" bestFit="1" customWidth="1"/>
    <col min="4860" max="4861" width="9.375" style="49" customWidth="1"/>
    <col min="4862" max="5110" width="9" style="49"/>
    <col min="5111" max="5111" width="29.625" style="49" customWidth="1"/>
    <col min="5112" max="5112" width="9" style="49" bestFit="1" customWidth="1"/>
    <col min="5113" max="5113" width="6.875" style="49" bestFit="1" customWidth="1"/>
    <col min="5114" max="5114" width="6.125" style="49" bestFit="1" customWidth="1"/>
    <col min="5115" max="5115" width="6.625" style="49" bestFit="1" customWidth="1"/>
    <col min="5116" max="5117" width="9.375" style="49" customWidth="1"/>
    <col min="5118" max="5366" width="9" style="49"/>
    <col min="5367" max="5367" width="29.625" style="49" customWidth="1"/>
    <col min="5368" max="5368" width="9" style="49" bestFit="1" customWidth="1"/>
    <col min="5369" max="5369" width="6.875" style="49" bestFit="1" customWidth="1"/>
    <col min="5370" max="5370" width="6.125" style="49" bestFit="1" customWidth="1"/>
    <col min="5371" max="5371" width="6.625" style="49" bestFit="1" customWidth="1"/>
    <col min="5372" max="5373" width="9.375" style="49" customWidth="1"/>
    <col min="5374" max="5622" width="9" style="49"/>
    <col min="5623" max="5623" width="29.625" style="49" customWidth="1"/>
    <col min="5624" max="5624" width="9" style="49" bestFit="1" customWidth="1"/>
    <col min="5625" max="5625" width="6.875" style="49" bestFit="1" customWidth="1"/>
    <col min="5626" max="5626" width="6.125" style="49" bestFit="1" customWidth="1"/>
    <col min="5627" max="5627" width="6.625" style="49" bestFit="1" customWidth="1"/>
    <col min="5628" max="5629" width="9.375" style="49" customWidth="1"/>
    <col min="5630" max="5878" width="9" style="49"/>
    <col min="5879" max="5879" width="29.625" style="49" customWidth="1"/>
    <col min="5880" max="5880" width="9" style="49" bestFit="1" customWidth="1"/>
    <col min="5881" max="5881" width="6.875" style="49" bestFit="1" customWidth="1"/>
    <col min="5882" max="5882" width="6.125" style="49" bestFit="1" customWidth="1"/>
    <col min="5883" max="5883" width="6.625" style="49" bestFit="1" customWidth="1"/>
    <col min="5884" max="5885" width="9.375" style="49" customWidth="1"/>
    <col min="5886" max="6134" width="9" style="49"/>
    <col min="6135" max="6135" width="29.625" style="49" customWidth="1"/>
    <col min="6136" max="6136" width="9" style="49" bestFit="1" customWidth="1"/>
    <col min="6137" max="6137" width="6.875" style="49" bestFit="1" customWidth="1"/>
    <col min="6138" max="6138" width="6.125" style="49" bestFit="1" customWidth="1"/>
    <col min="6139" max="6139" width="6.625" style="49" bestFit="1" customWidth="1"/>
    <col min="6140" max="6141" width="9.375" style="49" customWidth="1"/>
    <col min="6142" max="6390" width="9" style="49"/>
    <col min="6391" max="6391" width="29.625" style="49" customWidth="1"/>
    <col min="6392" max="6392" width="9" style="49" bestFit="1" customWidth="1"/>
    <col min="6393" max="6393" width="6.875" style="49" bestFit="1" customWidth="1"/>
    <col min="6394" max="6394" width="6.125" style="49" bestFit="1" customWidth="1"/>
    <col min="6395" max="6395" width="6.625" style="49" bestFit="1" customWidth="1"/>
    <col min="6396" max="6397" width="9.375" style="49" customWidth="1"/>
    <col min="6398" max="6646" width="9" style="49"/>
    <col min="6647" max="6647" width="29.625" style="49" customWidth="1"/>
    <col min="6648" max="6648" width="9" style="49" bestFit="1" customWidth="1"/>
    <col min="6649" max="6649" width="6.875" style="49" bestFit="1" customWidth="1"/>
    <col min="6650" max="6650" width="6.125" style="49" bestFit="1" customWidth="1"/>
    <col min="6651" max="6651" width="6.625" style="49" bestFit="1" customWidth="1"/>
    <col min="6652" max="6653" width="9.375" style="49" customWidth="1"/>
    <col min="6654" max="6902" width="9" style="49"/>
    <col min="6903" max="6903" width="29.625" style="49" customWidth="1"/>
    <col min="6904" max="6904" width="9" style="49" bestFit="1" customWidth="1"/>
    <col min="6905" max="6905" width="6.875" style="49" bestFit="1" customWidth="1"/>
    <col min="6906" max="6906" width="6.125" style="49" bestFit="1" customWidth="1"/>
    <col min="6907" max="6907" width="6.625" style="49" bestFit="1" customWidth="1"/>
    <col min="6908" max="6909" width="9.375" style="49" customWidth="1"/>
    <col min="6910" max="7158" width="9" style="49"/>
    <col min="7159" max="7159" width="29.625" style="49" customWidth="1"/>
    <col min="7160" max="7160" width="9" style="49" bestFit="1" customWidth="1"/>
    <col min="7161" max="7161" width="6.875" style="49" bestFit="1" customWidth="1"/>
    <col min="7162" max="7162" width="6.125" style="49" bestFit="1" customWidth="1"/>
    <col min="7163" max="7163" width="6.625" style="49" bestFit="1" customWidth="1"/>
    <col min="7164" max="7165" width="9.375" style="49" customWidth="1"/>
    <col min="7166" max="7414" width="9" style="49"/>
    <col min="7415" max="7415" width="29.625" style="49" customWidth="1"/>
    <col min="7416" max="7416" width="9" style="49" bestFit="1" customWidth="1"/>
    <col min="7417" max="7417" width="6.875" style="49" bestFit="1" customWidth="1"/>
    <col min="7418" max="7418" width="6.125" style="49" bestFit="1" customWidth="1"/>
    <col min="7419" max="7419" width="6.625" style="49" bestFit="1" customWidth="1"/>
    <col min="7420" max="7421" width="9.375" style="49" customWidth="1"/>
    <col min="7422" max="7670" width="9" style="49"/>
    <col min="7671" max="7671" width="29.625" style="49" customWidth="1"/>
    <col min="7672" max="7672" width="9" style="49" bestFit="1" customWidth="1"/>
    <col min="7673" max="7673" width="6.875" style="49" bestFit="1" customWidth="1"/>
    <col min="7674" max="7674" width="6.125" style="49" bestFit="1" customWidth="1"/>
    <col min="7675" max="7675" width="6.625" style="49" bestFit="1" customWidth="1"/>
    <col min="7676" max="7677" width="9.375" style="49" customWidth="1"/>
    <col min="7678" max="7926" width="9" style="49"/>
    <col min="7927" max="7927" width="29.625" style="49" customWidth="1"/>
    <col min="7928" max="7928" width="9" style="49" bestFit="1" customWidth="1"/>
    <col min="7929" max="7929" width="6.875" style="49" bestFit="1" customWidth="1"/>
    <col min="7930" max="7930" width="6.125" style="49" bestFit="1" customWidth="1"/>
    <col min="7931" max="7931" width="6.625" style="49" bestFit="1" customWidth="1"/>
    <col min="7932" max="7933" width="9.375" style="49" customWidth="1"/>
    <col min="7934" max="8182" width="9" style="49"/>
    <col min="8183" max="8183" width="29.625" style="49" customWidth="1"/>
    <col min="8184" max="8184" width="9" style="49" bestFit="1" customWidth="1"/>
    <col min="8185" max="8185" width="6.875" style="49" bestFit="1" customWidth="1"/>
    <col min="8186" max="8186" width="6.125" style="49" bestFit="1" customWidth="1"/>
    <col min="8187" max="8187" width="6.625" style="49" bestFit="1" customWidth="1"/>
    <col min="8188" max="8189" width="9.375" style="49" customWidth="1"/>
    <col min="8190" max="8438" width="9" style="49"/>
    <col min="8439" max="8439" width="29.625" style="49" customWidth="1"/>
    <col min="8440" max="8440" width="9" style="49" bestFit="1" customWidth="1"/>
    <col min="8441" max="8441" width="6.875" style="49" bestFit="1" customWidth="1"/>
    <col min="8442" max="8442" width="6.125" style="49" bestFit="1" customWidth="1"/>
    <col min="8443" max="8443" width="6.625" style="49" bestFit="1" customWidth="1"/>
    <col min="8444" max="8445" width="9.375" style="49" customWidth="1"/>
    <col min="8446" max="8694" width="9" style="49"/>
    <col min="8695" max="8695" width="29.625" style="49" customWidth="1"/>
    <col min="8696" max="8696" width="9" style="49" bestFit="1" customWidth="1"/>
    <col min="8697" max="8697" width="6.875" style="49" bestFit="1" customWidth="1"/>
    <col min="8698" max="8698" width="6.125" style="49" bestFit="1" customWidth="1"/>
    <col min="8699" max="8699" width="6.625" style="49" bestFit="1" customWidth="1"/>
    <col min="8700" max="8701" width="9.375" style="49" customWidth="1"/>
    <col min="8702" max="8950" width="9" style="49"/>
    <col min="8951" max="8951" width="29.625" style="49" customWidth="1"/>
    <col min="8952" max="8952" width="9" style="49" bestFit="1" customWidth="1"/>
    <col min="8953" max="8953" width="6.875" style="49" bestFit="1" customWidth="1"/>
    <col min="8954" max="8954" width="6.125" style="49" bestFit="1" customWidth="1"/>
    <col min="8955" max="8955" width="6.625" style="49" bestFit="1" customWidth="1"/>
    <col min="8956" max="8957" width="9.375" style="49" customWidth="1"/>
    <col min="8958" max="9206" width="9" style="49"/>
    <col min="9207" max="9207" width="29.625" style="49" customWidth="1"/>
    <col min="9208" max="9208" width="9" style="49" bestFit="1" customWidth="1"/>
    <col min="9209" max="9209" width="6.875" style="49" bestFit="1" customWidth="1"/>
    <col min="9210" max="9210" width="6.125" style="49" bestFit="1" customWidth="1"/>
    <col min="9211" max="9211" width="6.625" style="49" bestFit="1" customWidth="1"/>
    <col min="9212" max="9213" width="9.375" style="49" customWidth="1"/>
    <col min="9214" max="9462" width="9" style="49"/>
    <col min="9463" max="9463" width="29.625" style="49" customWidth="1"/>
    <col min="9464" max="9464" width="9" style="49" bestFit="1" customWidth="1"/>
    <col min="9465" max="9465" width="6.875" style="49" bestFit="1" customWidth="1"/>
    <col min="9466" max="9466" width="6.125" style="49" bestFit="1" customWidth="1"/>
    <col min="9467" max="9467" width="6.625" style="49" bestFit="1" customWidth="1"/>
    <col min="9468" max="9469" width="9.375" style="49" customWidth="1"/>
    <col min="9470" max="9718" width="9" style="49"/>
    <col min="9719" max="9719" width="29.625" style="49" customWidth="1"/>
    <col min="9720" max="9720" width="9" style="49" bestFit="1" customWidth="1"/>
    <col min="9721" max="9721" width="6.875" style="49" bestFit="1" customWidth="1"/>
    <col min="9722" max="9722" width="6.125" style="49" bestFit="1" customWidth="1"/>
    <col min="9723" max="9723" width="6.625" style="49" bestFit="1" customWidth="1"/>
    <col min="9724" max="9725" width="9.375" style="49" customWidth="1"/>
    <col min="9726" max="9974" width="9" style="49"/>
    <col min="9975" max="9975" width="29.625" style="49" customWidth="1"/>
    <col min="9976" max="9976" width="9" style="49" bestFit="1" customWidth="1"/>
    <col min="9977" max="9977" width="6.875" style="49" bestFit="1" customWidth="1"/>
    <col min="9978" max="9978" width="6.125" style="49" bestFit="1" customWidth="1"/>
    <col min="9979" max="9979" width="6.625" style="49" bestFit="1" customWidth="1"/>
    <col min="9980" max="9981" width="9.375" style="49" customWidth="1"/>
    <col min="9982" max="10230" width="9" style="49"/>
    <col min="10231" max="10231" width="29.625" style="49" customWidth="1"/>
    <col min="10232" max="10232" width="9" style="49" bestFit="1" customWidth="1"/>
    <col min="10233" max="10233" width="6.875" style="49" bestFit="1" customWidth="1"/>
    <col min="10234" max="10234" width="6.125" style="49" bestFit="1" customWidth="1"/>
    <col min="10235" max="10235" width="6.625" style="49" bestFit="1" customWidth="1"/>
    <col min="10236" max="10237" width="9.375" style="49" customWidth="1"/>
    <col min="10238" max="10486" width="9" style="49"/>
    <col min="10487" max="10487" width="29.625" style="49" customWidth="1"/>
    <col min="10488" max="10488" width="9" style="49" bestFit="1" customWidth="1"/>
    <col min="10489" max="10489" width="6.875" style="49" bestFit="1" customWidth="1"/>
    <col min="10490" max="10490" width="6.125" style="49" bestFit="1" customWidth="1"/>
    <col min="10491" max="10491" width="6.625" style="49" bestFit="1" customWidth="1"/>
    <col min="10492" max="10493" width="9.375" style="49" customWidth="1"/>
    <col min="10494" max="10742" width="9" style="49"/>
    <col min="10743" max="10743" width="29.625" style="49" customWidth="1"/>
    <col min="10744" max="10744" width="9" style="49" bestFit="1" customWidth="1"/>
    <col min="10745" max="10745" width="6.875" style="49" bestFit="1" customWidth="1"/>
    <col min="10746" max="10746" width="6.125" style="49" bestFit="1" customWidth="1"/>
    <col min="10747" max="10747" width="6.625" style="49" bestFit="1" customWidth="1"/>
    <col min="10748" max="10749" width="9.375" style="49" customWidth="1"/>
    <col min="10750" max="10998" width="9" style="49"/>
    <col min="10999" max="10999" width="29.625" style="49" customWidth="1"/>
    <col min="11000" max="11000" width="9" style="49" bestFit="1" customWidth="1"/>
    <col min="11001" max="11001" width="6.875" style="49" bestFit="1" customWidth="1"/>
    <col min="11002" max="11002" width="6.125" style="49" bestFit="1" customWidth="1"/>
    <col min="11003" max="11003" width="6.625" style="49" bestFit="1" customWidth="1"/>
    <col min="11004" max="11005" width="9.375" style="49" customWidth="1"/>
    <col min="11006" max="11254" width="9" style="49"/>
    <col min="11255" max="11255" width="29.625" style="49" customWidth="1"/>
    <col min="11256" max="11256" width="9" style="49" bestFit="1" customWidth="1"/>
    <col min="11257" max="11257" width="6.875" style="49" bestFit="1" customWidth="1"/>
    <col min="11258" max="11258" width="6.125" style="49" bestFit="1" customWidth="1"/>
    <col min="11259" max="11259" width="6.625" style="49" bestFit="1" customWidth="1"/>
    <col min="11260" max="11261" width="9.375" style="49" customWidth="1"/>
    <col min="11262" max="11510" width="9" style="49"/>
    <col min="11511" max="11511" width="29.625" style="49" customWidth="1"/>
    <col min="11512" max="11512" width="9" style="49" bestFit="1" customWidth="1"/>
    <col min="11513" max="11513" width="6.875" style="49" bestFit="1" customWidth="1"/>
    <col min="11514" max="11514" width="6.125" style="49" bestFit="1" customWidth="1"/>
    <col min="11515" max="11515" width="6.625" style="49" bestFit="1" customWidth="1"/>
    <col min="11516" max="11517" width="9.375" style="49" customWidth="1"/>
    <col min="11518" max="11766" width="9" style="49"/>
    <col min="11767" max="11767" width="29.625" style="49" customWidth="1"/>
    <col min="11768" max="11768" width="9" style="49" bestFit="1" customWidth="1"/>
    <col min="11769" max="11769" width="6.875" style="49" bestFit="1" customWidth="1"/>
    <col min="11770" max="11770" width="6.125" style="49" bestFit="1" customWidth="1"/>
    <col min="11771" max="11771" width="6.625" style="49" bestFit="1" customWidth="1"/>
    <col min="11772" max="11773" width="9.375" style="49" customWidth="1"/>
    <col min="11774" max="12022" width="9" style="49"/>
    <col min="12023" max="12023" width="29.625" style="49" customWidth="1"/>
    <col min="12024" max="12024" width="9" style="49" bestFit="1" customWidth="1"/>
    <col min="12025" max="12025" width="6.875" style="49" bestFit="1" customWidth="1"/>
    <col min="12026" max="12026" width="6.125" style="49" bestFit="1" customWidth="1"/>
    <col min="12027" max="12027" width="6.625" style="49" bestFit="1" customWidth="1"/>
    <col min="12028" max="12029" width="9.375" style="49" customWidth="1"/>
    <col min="12030" max="12278" width="9" style="49"/>
    <col min="12279" max="12279" width="29.625" style="49" customWidth="1"/>
    <col min="12280" max="12280" width="9" style="49" bestFit="1" customWidth="1"/>
    <col min="12281" max="12281" width="6.875" style="49" bestFit="1" customWidth="1"/>
    <col min="12282" max="12282" width="6.125" style="49" bestFit="1" customWidth="1"/>
    <col min="12283" max="12283" width="6.625" style="49" bestFit="1" customWidth="1"/>
    <col min="12284" max="12285" width="9.375" style="49" customWidth="1"/>
    <col min="12286" max="12534" width="9" style="49"/>
    <col min="12535" max="12535" width="29.625" style="49" customWidth="1"/>
    <col min="12536" max="12536" width="9" style="49" bestFit="1" customWidth="1"/>
    <col min="12537" max="12537" width="6.875" style="49" bestFit="1" customWidth="1"/>
    <col min="12538" max="12538" width="6.125" style="49" bestFit="1" customWidth="1"/>
    <col min="12539" max="12539" width="6.625" style="49" bestFit="1" customWidth="1"/>
    <col min="12540" max="12541" width="9.375" style="49" customWidth="1"/>
    <col min="12542" max="12790" width="9" style="49"/>
    <col min="12791" max="12791" width="29.625" style="49" customWidth="1"/>
    <col min="12792" max="12792" width="9" style="49" bestFit="1" customWidth="1"/>
    <col min="12793" max="12793" width="6.875" style="49" bestFit="1" customWidth="1"/>
    <col min="12794" max="12794" width="6.125" style="49" bestFit="1" customWidth="1"/>
    <col min="12795" max="12795" width="6.625" style="49" bestFit="1" customWidth="1"/>
    <col min="12796" max="12797" width="9.375" style="49" customWidth="1"/>
    <col min="12798" max="13046" width="9" style="49"/>
    <col min="13047" max="13047" width="29.625" style="49" customWidth="1"/>
    <col min="13048" max="13048" width="9" style="49" bestFit="1" customWidth="1"/>
    <col min="13049" max="13049" width="6.875" style="49" bestFit="1" customWidth="1"/>
    <col min="13050" max="13050" width="6.125" style="49" bestFit="1" customWidth="1"/>
    <col min="13051" max="13051" width="6.625" style="49" bestFit="1" customWidth="1"/>
    <col min="13052" max="13053" width="9.375" style="49" customWidth="1"/>
    <col min="13054" max="13302" width="9" style="49"/>
    <col min="13303" max="13303" width="29.625" style="49" customWidth="1"/>
    <col min="13304" max="13304" width="9" style="49" bestFit="1" customWidth="1"/>
    <col min="13305" max="13305" width="6.875" style="49" bestFit="1" customWidth="1"/>
    <col min="13306" max="13306" width="6.125" style="49" bestFit="1" customWidth="1"/>
    <col min="13307" max="13307" width="6.625" style="49" bestFit="1" customWidth="1"/>
    <col min="13308" max="13309" width="9.375" style="49" customWidth="1"/>
    <col min="13310" max="13558" width="9" style="49"/>
    <col min="13559" max="13559" width="29.625" style="49" customWidth="1"/>
    <col min="13560" max="13560" width="9" style="49" bestFit="1" customWidth="1"/>
    <col min="13561" max="13561" width="6.875" style="49" bestFit="1" customWidth="1"/>
    <col min="13562" max="13562" width="6.125" style="49" bestFit="1" customWidth="1"/>
    <col min="13563" max="13563" width="6.625" style="49" bestFit="1" customWidth="1"/>
    <col min="13564" max="13565" width="9.375" style="49" customWidth="1"/>
    <col min="13566" max="13814" width="9" style="49"/>
    <col min="13815" max="13815" width="29.625" style="49" customWidth="1"/>
    <col min="13816" max="13816" width="9" style="49" bestFit="1" customWidth="1"/>
    <col min="13817" max="13817" width="6.875" style="49" bestFit="1" customWidth="1"/>
    <col min="13818" max="13818" width="6.125" style="49" bestFit="1" customWidth="1"/>
    <col min="13819" max="13819" width="6.625" style="49" bestFit="1" customWidth="1"/>
    <col min="13820" max="13821" width="9.375" style="49" customWidth="1"/>
    <col min="13822" max="14070" width="9" style="49"/>
    <col min="14071" max="14071" width="29.625" style="49" customWidth="1"/>
    <col min="14072" max="14072" width="9" style="49" bestFit="1" customWidth="1"/>
    <col min="14073" max="14073" width="6.875" style="49" bestFit="1" customWidth="1"/>
    <col min="14074" max="14074" width="6.125" style="49" bestFit="1" customWidth="1"/>
    <col min="14075" max="14075" width="6.625" style="49" bestFit="1" customWidth="1"/>
    <col min="14076" max="14077" width="9.375" style="49" customWidth="1"/>
    <col min="14078" max="14326" width="9" style="49"/>
    <col min="14327" max="14327" width="29.625" style="49" customWidth="1"/>
    <col min="14328" max="14328" width="9" style="49" bestFit="1" customWidth="1"/>
    <col min="14329" max="14329" width="6.875" style="49" bestFit="1" customWidth="1"/>
    <col min="14330" max="14330" width="6.125" style="49" bestFit="1" customWidth="1"/>
    <col min="14331" max="14331" width="6.625" style="49" bestFit="1" customWidth="1"/>
    <col min="14332" max="14333" width="9.375" style="49" customWidth="1"/>
    <col min="14334" max="14582" width="9" style="49"/>
    <col min="14583" max="14583" width="29.625" style="49" customWidth="1"/>
    <col min="14584" max="14584" width="9" style="49" bestFit="1" customWidth="1"/>
    <col min="14585" max="14585" width="6.875" style="49" bestFit="1" customWidth="1"/>
    <col min="14586" max="14586" width="6.125" style="49" bestFit="1" customWidth="1"/>
    <col min="14587" max="14587" width="6.625" style="49" bestFit="1" customWidth="1"/>
    <col min="14588" max="14589" width="9.375" style="49" customWidth="1"/>
    <col min="14590" max="14838" width="9" style="49"/>
    <col min="14839" max="14839" width="29.625" style="49" customWidth="1"/>
    <col min="14840" max="14840" width="9" style="49" bestFit="1" customWidth="1"/>
    <col min="14841" max="14841" width="6.875" style="49" bestFit="1" customWidth="1"/>
    <col min="14842" max="14842" width="6.125" style="49" bestFit="1" customWidth="1"/>
    <col min="14843" max="14843" width="6.625" style="49" bestFit="1" customWidth="1"/>
    <col min="14844" max="14845" width="9.375" style="49" customWidth="1"/>
    <col min="14846" max="15094" width="9" style="49"/>
    <col min="15095" max="15095" width="29.625" style="49" customWidth="1"/>
    <col min="15096" max="15096" width="9" style="49" bestFit="1" customWidth="1"/>
    <col min="15097" max="15097" width="6.875" style="49" bestFit="1" customWidth="1"/>
    <col min="15098" max="15098" width="6.125" style="49" bestFit="1" customWidth="1"/>
    <col min="15099" max="15099" width="6.625" style="49" bestFit="1" customWidth="1"/>
    <col min="15100" max="15101" width="9.375" style="49" customWidth="1"/>
    <col min="15102" max="15350" width="9" style="49"/>
    <col min="15351" max="15351" width="29.625" style="49" customWidth="1"/>
    <col min="15352" max="15352" width="9" style="49" bestFit="1" customWidth="1"/>
    <col min="15353" max="15353" width="6.875" style="49" bestFit="1" customWidth="1"/>
    <col min="15354" max="15354" width="6.125" style="49" bestFit="1" customWidth="1"/>
    <col min="15355" max="15355" width="6.625" style="49" bestFit="1" customWidth="1"/>
    <col min="15356" max="15357" width="9.375" style="49" customWidth="1"/>
    <col min="15358" max="15606" width="9" style="49"/>
    <col min="15607" max="15607" width="29.625" style="49" customWidth="1"/>
    <col min="15608" max="15608" width="9" style="49" bestFit="1" customWidth="1"/>
    <col min="15609" max="15609" width="6.875" style="49" bestFit="1" customWidth="1"/>
    <col min="15610" max="15610" width="6.125" style="49" bestFit="1" customWidth="1"/>
    <col min="15611" max="15611" width="6.625" style="49" bestFit="1" customWidth="1"/>
    <col min="15612" max="15613" width="9.375" style="49" customWidth="1"/>
    <col min="15614" max="15862" width="9" style="49"/>
    <col min="15863" max="15863" width="29.625" style="49" customWidth="1"/>
    <col min="15864" max="15864" width="9" style="49" bestFit="1" customWidth="1"/>
    <col min="15865" max="15865" width="6.875" style="49" bestFit="1" customWidth="1"/>
    <col min="15866" max="15866" width="6.125" style="49" bestFit="1" customWidth="1"/>
    <col min="15867" max="15867" width="6.625" style="49" bestFit="1" customWidth="1"/>
    <col min="15868" max="15869" width="9.375" style="49" customWidth="1"/>
    <col min="15870" max="16118" width="9" style="49"/>
    <col min="16119" max="16119" width="29.625" style="49" customWidth="1"/>
    <col min="16120" max="16120" width="9" style="49" bestFit="1" customWidth="1"/>
    <col min="16121" max="16121" width="6.875" style="49" bestFit="1" customWidth="1"/>
    <col min="16122" max="16122" width="6.125" style="49" bestFit="1" customWidth="1"/>
    <col min="16123" max="16123" width="6.625" style="49" bestFit="1" customWidth="1"/>
    <col min="16124" max="16125" width="9.375" style="49" customWidth="1"/>
    <col min="16126" max="16384" width="9" style="49"/>
  </cols>
  <sheetData>
    <row r="1" spans="1:13" ht="20.100000000000001" customHeight="1">
      <c r="A1" s="564" t="s">
        <v>471</v>
      </c>
      <c r="B1" s="564"/>
      <c r="C1" s="564"/>
      <c r="D1" s="564"/>
      <c r="E1" s="564"/>
      <c r="F1" s="564"/>
      <c r="G1" s="564"/>
    </row>
    <row r="2" spans="1:13" ht="20.100000000000001" customHeight="1">
      <c r="A2" s="565" t="s">
        <v>374</v>
      </c>
      <c r="B2" s="565"/>
      <c r="C2" s="565"/>
      <c r="D2" s="565"/>
      <c r="E2" s="565"/>
      <c r="F2" s="565"/>
      <c r="G2" s="565"/>
    </row>
    <row r="3" spans="1:13" ht="30" customHeight="1">
      <c r="A3" s="52"/>
      <c r="B3" s="52"/>
      <c r="G3" s="50"/>
    </row>
    <row r="4" spans="1:13" ht="18" customHeight="1">
      <c r="A4" s="53"/>
      <c r="B4" s="54" t="s">
        <v>10</v>
      </c>
      <c r="C4" s="54" t="s">
        <v>3</v>
      </c>
      <c r="D4" s="54" t="s">
        <v>11</v>
      </c>
      <c r="E4" s="54" t="s">
        <v>11</v>
      </c>
      <c r="F4" s="40" t="s">
        <v>368</v>
      </c>
      <c r="G4" s="40" t="s">
        <v>369</v>
      </c>
    </row>
    <row r="5" spans="1:13" ht="18" customHeight="1">
      <c r="A5" s="52"/>
      <c r="B5" s="55" t="s">
        <v>12</v>
      </c>
      <c r="C5" s="55" t="s">
        <v>371</v>
      </c>
      <c r="D5" s="56" t="s">
        <v>375</v>
      </c>
      <c r="E5" s="55" t="s">
        <v>367</v>
      </c>
      <c r="F5" s="42" t="s">
        <v>329</v>
      </c>
      <c r="G5" s="42" t="s">
        <v>329</v>
      </c>
    </row>
    <row r="6" spans="1:13" ht="18" customHeight="1">
      <c r="A6" s="52"/>
      <c r="B6" s="55"/>
      <c r="C6" s="55" t="s">
        <v>13</v>
      </c>
      <c r="D6" s="55" t="s">
        <v>13</v>
      </c>
      <c r="E6" s="55" t="s">
        <v>102</v>
      </c>
      <c r="F6" s="42" t="s">
        <v>5</v>
      </c>
      <c r="G6" s="42" t="s">
        <v>5</v>
      </c>
    </row>
    <row r="7" spans="1:13" ht="18" customHeight="1">
      <c r="A7" s="52"/>
      <c r="B7" s="57"/>
      <c r="C7" s="58">
        <v>2023</v>
      </c>
      <c r="D7" s="58">
        <v>2023</v>
      </c>
      <c r="E7" s="58">
        <v>2023</v>
      </c>
      <c r="F7" s="43" t="s">
        <v>59</v>
      </c>
      <c r="G7" s="43" t="s">
        <v>59</v>
      </c>
    </row>
    <row r="8" spans="1:13" ht="18" customHeight="1">
      <c r="A8" s="52"/>
      <c r="B8" s="59"/>
      <c r="C8" s="60"/>
      <c r="D8" s="60"/>
      <c r="E8" s="60"/>
      <c r="F8" s="60"/>
      <c r="G8" s="61"/>
      <c r="H8" s="51"/>
    </row>
    <row r="9" spans="1:13" ht="24.95" customHeight="1">
      <c r="A9" s="14" t="s">
        <v>63</v>
      </c>
      <c r="B9" s="59"/>
      <c r="C9" s="60"/>
      <c r="D9" s="60"/>
      <c r="E9" s="60"/>
      <c r="F9" s="60"/>
      <c r="G9" s="61"/>
      <c r="H9" s="51"/>
    </row>
    <row r="10" spans="1:13" ht="24.95" customHeight="1">
      <c r="A10" s="171" t="s">
        <v>152</v>
      </c>
      <c r="B10" s="59" t="s">
        <v>159</v>
      </c>
      <c r="C10" s="183">
        <v>23557</v>
      </c>
      <c r="D10" s="183">
        <v>24000</v>
      </c>
      <c r="E10" s="183">
        <v>202539</v>
      </c>
      <c r="F10" s="184">
        <v>104.840118818801</v>
      </c>
      <c r="G10" s="185">
        <v>92.987989642443907</v>
      </c>
      <c r="H10" s="216"/>
      <c r="I10" s="214"/>
      <c r="J10" s="172"/>
      <c r="K10" s="172"/>
      <c r="M10" s="216"/>
    </row>
    <row r="11" spans="1:13" ht="24.95" customHeight="1">
      <c r="A11" s="171" t="s">
        <v>153</v>
      </c>
      <c r="B11" s="59" t="s">
        <v>160</v>
      </c>
      <c r="C11" s="183">
        <v>4979.4036845135888</v>
      </c>
      <c r="D11" s="183">
        <v>5158.6750180510817</v>
      </c>
      <c r="E11" s="183">
        <v>54440.180704140839</v>
      </c>
      <c r="F11" s="184">
        <v>101.35339849246439</v>
      </c>
      <c r="G11" s="185">
        <v>105.35916618843801</v>
      </c>
      <c r="H11" s="216"/>
      <c r="I11" s="214"/>
      <c r="J11" s="172"/>
      <c r="K11" s="172"/>
      <c r="M11" s="216"/>
    </row>
    <row r="12" spans="1:13" ht="24.95" customHeight="1">
      <c r="A12" s="171" t="s">
        <v>154</v>
      </c>
      <c r="B12" s="59" t="s">
        <v>161</v>
      </c>
      <c r="C12" s="183">
        <v>938.64598270646195</v>
      </c>
      <c r="D12" s="183">
        <v>956.67563897953801</v>
      </c>
      <c r="E12" s="183">
        <v>8587.9422953240701</v>
      </c>
      <c r="F12" s="184">
        <v>80.599328338930505</v>
      </c>
      <c r="G12" s="185">
        <v>82.721072522632696</v>
      </c>
      <c r="H12" s="216"/>
      <c r="I12" s="214"/>
      <c r="J12" s="172"/>
      <c r="K12" s="172"/>
      <c r="M12" s="216"/>
    </row>
    <row r="13" spans="1:13" ht="24.95" customHeight="1">
      <c r="A13" s="171" t="s">
        <v>181</v>
      </c>
      <c r="B13" s="59" t="s">
        <v>162</v>
      </c>
      <c r="C13" s="183">
        <v>6563.78869515528</v>
      </c>
      <c r="D13" s="183">
        <v>6876.2153562185504</v>
      </c>
      <c r="E13" s="183">
        <v>64640.497838924603</v>
      </c>
      <c r="F13" s="184">
        <v>74.5836651647884</v>
      </c>
      <c r="G13" s="185">
        <v>72.840912600578406</v>
      </c>
      <c r="H13" s="216"/>
      <c r="I13" s="214"/>
      <c r="J13" s="172"/>
      <c r="K13" s="172"/>
      <c r="M13" s="216"/>
    </row>
    <row r="14" spans="1:13" ht="24.95" customHeight="1">
      <c r="A14" s="171" t="s">
        <v>155</v>
      </c>
      <c r="B14" s="59" t="s">
        <v>163</v>
      </c>
      <c r="C14" s="183">
        <v>20313.7708006801</v>
      </c>
      <c r="D14" s="183">
        <v>21538.797354357299</v>
      </c>
      <c r="E14" s="183">
        <v>162931.975041717</v>
      </c>
      <c r="F14" s="184">
        <v>103.86246316037899</v>
      </c>
      <c r="G14" s="185">
        <v>108.41079323411699</v>
      </c>
      <c r="H14" s="216"/>
      <c r="I14" s="214"/>
      <c r="J14" s="172"/>
      <c r="K14" s="172"/>
      <c r="M14" s="216"/>
    </row>
    <row r="15" spans="1:13" ht="24.95" customHeight="1">
      <c r="A15" s="171" t="s">
        <v>156</v>
      </c>
      <c r="B15" s="59" t="s">
        <v>164</v>
      </c>
      <c r="C15" s="183">
        <v>1959</v>
      </c>
      <c r="D15" s="183">
        <v>1194</v>
      </c>
      <c r="E15" s="183">
        <v>20882.900000000001</v>
      </c>
      <c r="F15" s="184">
        <v>91.494252873563198</v>
      </c>
      <c r="G15" s="185">
        <v>129.71551028014201</v>
      </c>
      <c r="H15" s="216"/>
      <c r="I15" s="214"/>
      <c r="J15" s="172"/>
      <c r="K15" s="172"/>
      <c r="M15" s="216"/>
    </row>
    <row r="16" spans="1:13" ht="35.1" customHeight="1">
      <c r="A16" s="171" t="s">
        <v>157</v>
      </c>
      <c r="B16" s="59" t="s">
        <v>165</v>
      </c>
      <c r="C16" s="183">
        <v>3390</v>
      </c>
      <c r="D16" s="183">
        <v>3185</v>
      </c>
      <c r="E16" s="183">
        <v>28296</v>
      </c>
      <c r="F16" s="184">
        <v>100.314960629921</v>
      </c>
      <c r="G16" s="185">
        <v>69.169844529187401</v>
      </c>
      <c r="H16" s="216"/>
      <c r="I16" s="214"/>
      <c r="J16" s="172"/>
      <c r="K16" s="172"/>
      <c r="M16" s="216"/>
    </row>
    <row r="17" spans="1:13" ht="35.1" customHeight="1">
      <c r="A17" s="171" t="s">
        <v>169</v>
      </c>
      <c r="B17" s="59" t="s">
        <v>165</v>
      </c>
      <c r="C17" s="183">
        <v>126718</v>
      </c>
      <c r="D17" s="183">
        <v>134415</v>
      </c>
      <c r="E17" s="183">
        <v>1168908</v>
      </c>
      <c r="F17" s="184">
        <v>96.480020671982999</v>
      </c>
      <c r="G17" s="185">
        <v>90.615060338565797</v>
      </c>
      <c r="H17" s="216"/>
      <c r="I17" s="214"/>
      <c r="J17" s="172"/>
      <c r="K17" s="172"/>
      <c r="M17" s="216"/>
    </row>
    <row r="18" spans="1:13" ht="24.95" customHeight="1">
      <c r="A18" s="171" t="s">
        <v>158</v>
      </c>
      <c r="B18" s="59" t="s">
        <v>166</v>
      </c>
      <c r="C18" s="183">
        <v>736.78964278818296</v>
      </c>
      <c r="D18" s="183">
        <v>720.57557057347003</v>
      </c>
      <c r="E18" s="183">
        <v>5748.3196369955604</v>
      </c>
      <c r="F18" s="184">
        <v>101.803560405092</v>
      </c>
      <c r="G18" s="185">
        <v>100.32730323160401</v>
      </c>
      <c r="H18" s="216"/>
      <c r="I18" s="214"/>
      <c r="J18" s="172"/>
      <c r="K18" s="172"/>
      <c r="M18" s="216"/>
    </row>
    <row r="19" spans="1:13" ht="24.95" customHeight="1">
      <c r="A19" s="171" t="s">
        <v>182</v>
      </c>
      <c r="B19" s="59" t="s">
        <v>167</v>
      </c>
      <c r="C19" s="183">
        <v>3014.2135438042601</v>
      </c>
      <c r="D19" s="183">
        <v>3047.0080309966302</v>
      </c>
      <c r="E19" s="183">
        <v>25236.333920929901</v>
      </c>
      <c r="F19" s="184">
        <v>105.582494514739</v>
      </c>
      <c r="G19" s="185">
        <v>105.863958536664</v>
      </c>
      <c r="H19" s="216"/>
      <c r="I19" s="214"/>
      <c r="J19" s="172"/>
      <c r="K19" s="172"/>
      <c r="M19" s="216"/>
    </row>
    <row r="20" spans="1:13" ht="24.95" customHeight="1">
      <c r="A20" s="62"/>
      <c r="B20" s="59"/>
      <c r="C20" s="60"/>
      <c r="D20" s="60"/>
      <c r="E20" s="60"/>
      <c r="F20" s="60"/>
      <c r="G20" s="61"/>
      <c r="H20" s="51"/>
    </row>
    <row r="21" spans="1:13" ht="18" customHeight="1">
      <c r="A21" s="35"/>
      <c r="B21" s="59"/>
      <c r="C21" s="60"/>
      <c r="D21" s="60"/>
      <c r="E21" s="60"/>
      <c r="F21" s="60"/>
      <c r="G21" s="61"/>
      <c r="H21" s="51"/>
    </row>
    <row r="22" spans="1:13" ht="27.75" customHeight="1">
      <c r="A22" s="35"/>
      <c r="B22" s="59"/>
      <c r="C22" s="60"/>
      <c r="D22" s="60"/>
      <c r="E22" s="60"/>
      <c r="F22" s="60"/>
      <c r="G22" s="61"/>
      <c r="H22" s="51"/>
    </row>
    <row r="23" spans="1:13" ht="18" customHeight="1">
      <c r="A23" s="63"/>
      <c r="B23" s="59"/>
      <c r="C23" s="60"/>
      <c r="D23" s="60"/>
      <c r="E23" s="60"/>
      <c r="F23" s="60"/>
      <c r="G23" s="61"/>
      <c r="H23" s="51"/>
    </row>
    <row r="24" spans="1:13" ht="18" customHeight="1">
      <c r="A24" s="62"/>
      <c r="B24" s="59"/>
      <c r="C24" s="60"/>
      <c r="D24" s="60"/>
      <c r="E24" s="60"/>
      <c r="F24" s="60"/>
      <c r="G24" s="61"/>
      <c r="H24" s="51"/>
    </row>
    <row r="25" spans="1:13" ht="18" customHeight="1">
      <c r="A25" s="64"/>
      <c r="B25" s="59"/>
      <c r="C25" s="60"/>
      <c r="D25" s="60"/>
      <c r="E25" s="60"/>
      <c r="F25" s="60"/>
      <c r="G25" s="61"/>
      <c r="H25" s="51"/>
    </row>
    <row r="26" spans="1:13" ht="18" customHeight="1">
      <c r="A26" s="62"/>
      <c r="B26" s="59"/>
      <c r="C26" s="60"/>
      <c r="D26" s="60"/>
      <c r="E26" s="60"/>
      <c r="F26" s="60"/>
      <c r="G26" s="61"/>
      <c r="H26" s="51"/>
    </row>
    <row r="27" spans="1:13" ht="18" customHeight="1">
      <c r="A27" s="62"/>
      <c r="B27" s="59"/>
      <c r="C27" s="60"/>
      <c r="D27" s="60"/>
      <c r="E27" s="60"/>
      <c r="F27" s="60"/>
      <c r="G27" s="61"/>
      <c r="H27" s="51"/>
    </row>
    <row r="28" spans="1:13" ht="18" customHeight="1">
      <c r="A28" s="62"/>
      <c r="B28" s="59"/>
      <c r="C28" s="60"/>
      <c r="D28" s="60"/>
      <c r="E28" s="60"/>
      <c r="F28" s="60"/>
      <c r="G28" s="61"/>
      <c r="H28" s="51"/>
    </row>
    <row r="29" spans="1:13" ht="18" customHeight="1">
      <c r="A29" s="62"/>
      <c r="B29" s="59"/>
      <c r="C29" s="60"/>
      <c r="D29" s="60"/>
      <c r="E29" s="60"/>
      <c r="F29" s="60"/>
      <c r="G29" s="61"/>
      <c r="H29" s="51"/>
    </row>
    <row r="30" spans="1:13" ht="18" customHeight="1">
      <c r="A30" s="62"/>
      <c r="B30" s="59"/>
      <c r="C30" s="60"/>
      <c r="D30" s="60"/>
      <c r="E30" s="60"/>
      <c r="F30" s="60"/>
      <c r="G30" s="61"/>
      <c r="H30" s="51"/>
    </row>
    <row r="31" spans="1:13" ht="18" customHeight="1">
      <c r="A31" s="62"/>
      <c r="B31" s="59"/>
      <c r="C31" s="60"/>
      <c r="D31" s="60"/>
      <c r="E31" s="60"/>
      <c r="F31" s="60"/>
      <c r="G31" s="61"/>
      <c r="H31" s="51"/>
    </row>
    <row r="32" spans="1:13" ht="18" customHeight="1">
      <c r="A32" s="62"/>
      <c r="B32" s="59"/>
      <c r="C32" s="60"/>
      <c r="D32" s="60"/>
      <c r="E32" s="60"/>
      <c r="F32" s="60"/>
      <c r="G32" s="61"/>
      <c r="H32" s="51"/>
    </row>
    <row r="33" spans="1:8" ht="18" customHeight="1">
      <c r="A33" s="35"/>
      <c r="B33" s="59"/>
      <c r="C33" s="60"/>
      <c r="D33" s="60"/>
      <c r="E33" s="60"/>
      <c r="F33" s="60"/>
      <c r="G33" s="61"/>
      <c r="H33" s="51"/>
    </row>
    <row r="34" spans="1:8" ht="18" customHeight="1">
      <c r="A34" s="62"/>
      <c r="B34" s="59"/>
      <c r="C34" s="60"/>
      <c r="D34" s="60"/>
      <c r="E34" s="60"/>
      <c r="F34" s="60"/>
      <c r="G34" s="61"/>
      <c r="H34" s="51"/>
    </row>
    <row r="35" spans="1:8" ht="18" customHeight="1">
      <c r="A35" s="62"/>
      <c r="B35" s="59"/>
      <c r="C35" s="60"/>
      <c r="D35" s="60"/>
      <c r="E35" s="60"/>
      <c r="F35" s="60"/>
      <c r="G35" s="61"/>
      <c r="H35" s="51"/>
    </row>
    <row r="36" spans="1:8" ht="18" customHeight="1">
      <c r="A36" s="62"/>
      <c r="B36" s="59"/>
      <c r="C36" s="60"/>
      <c r="D36" s="60"/>
      <c r="E36" s="60"/>
      <c r="F36" s="60"/>
      <c r="G36" s="61"/>
      <c r="H36" s="51"/>
    </row>
    <row r="37" spans="1:8" ht="18" customHeight="1">
      <c r="A37" s="62"/>
      <c r="B37" s="59"/>
      <c r="C37" s="60"/>
      <c r="D37" s="60"/>
      <c r="E37" s="60"/>
      <c r="F37" s="60"/>
      <c r="G37" s="61"/>
      <c r="H37" s="51"/>
    </row>
    <row r="38" spans="1:8" ht="18" customHeight="1">
      <c r="A38" s="62"/>
      <c r="B38" s="59"/>
      <c r="C38" s="60"/>
      <c r="D38" s="60"/>
      <c r="E38" s="60"/>
      <c r="F38" s="60"/>
      <c r="G38" s="61"/>
      <c r="H38" s="51"/>
    </row>
    <row r="39" spans="1:8" ht="15.75">
      <c r="A39" s="62"/>
      <c r="B39" s="59"/>
      <c r="C39" s="60"/>
      <c r="D39" s="60"/>
      <c r="E39" s="60"/>
      <c r="H39" s="51"/>
    </row>
    <row r="40" spans="1:8" ht="15.75">
      <c r="A40" s="62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64"/>
  <sheetViews>
    <sheetView topLeftCell="A2" workbookViewId="0">
      <selection activeCell="I27" sqref="I27"/>
    </sheetView>
  </sheetViews>
  <sheetFormatPr defaultRowHeight="18" customHeight="1"/>
  <cols>
    <col min="1" max="1" width="25.625" style="49" customWidth="1"/>
    <col min="2" max="5" width="10.5" style="49" customWidth="1"/>
    <col min="6" max="7" width="12.625" style="49" customWidth="1"/>
    <col min="8" max="8" width="12.75" style="49" customWidth="1"/>
    <col min="9" max="12" width="9" style="49" customWidth="1"/>
    <col min="13" max="243" width="9" style="49"/>
    <col min="244" max="244" width="29.625" style="49" customWidth="1"/>
    <col min="245" max="245" width="9" style="49" bestFit="1" customWidth="1"/>
    <col min="246" max="246" width="6.875" style="49" bestFit="1" customWidth="1"/>
    <col min="247" max="247" width="6.125" style="49" bestFit="1" customWidth="1"/>
    <col min="248" max="248" width="6.625" style="49" bestFit="1" customWidth="1"/>
    <col min="249" max="250" width="9.375" style="49" customWidth="1"/>
    <col min="251" max="499" width="9" style="49"/>
    <col min="500" max="500" width="29.625" style="49" customWidth="1"/>
    <col min="501" max="501" width="9" style="49" bestFit="1" customWidth="1"/>
    <col min="502" max="502" width="6.875" style="49" bestFit="1" customWidth="1"/>
    <col min="503" max="503" width="6.125" style="49" bestFit="1" customWidth="1"/>
    <col min="504" max="504" width="6.625" style="49" bestFit="1" customWidth="1"/>
    <col min="505" max="506" width="9.375" style="49" customWidth="1"/>
    <col min="507" max="755" width="9" style="49"/>
    <col min="756" max="756" width="29.625" style="49" customWidth="1"/>
    <col min="757" max="757" width="9" style="49" bestFit="1" customWidth="1"/>
    <col min="758" max="758" width="6.875" style="49" bestFit="1" customWidth="1"/>
    <col min="759" max="759" width="6.125" style="49" bestFit="1" customWidth="1"/>
    <col min="760" max="760" width="6.625" style="49" bestFit="1" customWidth="1"/>
    <col min="761" max="762" width="9.375" style="49" customWidth="1"/>
    <col min="763" max="1011" width="9" style="49"/>
    <col min="1012" max="1012" width="29.625" style="49" customWidth="1"/>
    <col min="1013" max="1013" width="9" style="49" bestFit="1" customWidth="1"/>
    <col min="1014" max="1014" width="6.875" style="49" bestFit="1" customWidth="1"/>
    <col min="1015" max="1015" width="6.125" style="49" bestFit="1" customWidth="1"/>
    <col min="1016" max="1016" width="6.625" style="49" bestFit="1" customWidth="1"/>
    <col min="1017" max="1018" width="9.375" style="49" customWidth="1"/>
    <col min="1019" max="1267" width="9" style="49"/>
    <col min="1268" max="1268" width="29.625" style="49" customWidth="1"/>
    <col min="1269" max="1269" width="9" style="49" bestFit="1" customWidth="1"/>
    <col min="1270" max="1270" width="6.875" style="49" bestFit="1" customWidth="1"/>
    <col min="1271" max="1271" width="6.125" style="49" bestFit="1" customWidth="1"/>
    <col min="1272" max="1272" width="6.625" style="49" bestFit="1" customWidth="1"/>
    <col min="1273" max="1274" width="9.375" style="49" customWidth="1"/>
    <col min="1275" max="1523" width="9" style="49"/>
    <col min="1524" max="1524" width="29.625" style="49" customWidth="1"/>
    <col min="1525" max="1525" width="9" style="49" bestFit="1" customWidth="1"/>
    <col min="1526" max="1526" width="6.875" style="49" bestFit="1" customWidth="1"/>
    <col min="1527" max="1527" width="6.125" style="49" bestFit="1" customWidth="1"/>
    <col min="1528" max="1528" width="6.625" style="49" bestFit="1" customWidth="1"/>
    <col min="1529" max="1530" width="9.375" style="49" customWidth="1"/>
    <col min="1531" max="1779" width="9" style="49"/>
    <col min="1780" max="1780" width="29.625" style="49" customWidth="1"/>
    <col min="1781" max="1781" width="9" style="49" bestFit="1" customWidth="1"/>
    <col min="1782" max="1782" width="6.875" style="49" bestFit="1" customWidth="1"/>
    <col min="1783" max="1783" width="6.125" style="49" bestFit="1" customWidth="1"/>
    <col min="1784" max="1784" width="6.625" style="49" bestFit="1" customWidth="1"/>
    <col min="1785" max="1786" width="9.375" style="49" customWidth="1"/>
    <col min="1787" max="2035" width="9" style="49"/>
    <col min="2036" max="2036" width="29.625" style="49" customWidth="1"/>
    <col min="2037" max="2037" width="9" style="49" bestFit="1" customWidth="1"/>
    <col min="2038" max="2038" width="6.875" style="49" bestFit="1" customWidth="1"/>
    <col min="2039" max="2039" width="6.125" style="49" bestFit="1" customWidth="1"/>
    <col min="2040" max="2040" width="6.625" style="49" bestFit="1" customWidth="1"/>
    <col min="2041" max="2042" width="9.375" style="49" customWidth="1"/>
    <col min="2043" max="2291" width="9" style="49"/>
    <col min="2292" max="2292" width="29.625" style="49" customWidth="1"/>
    <col min="2293" max="2293" width="9" style="49" bestFit="1" customWidth="1"/>
    <col min="2294" max="2294" width="6.875" style="49" bestFit="1" customWidth="1"/>
    <col min="2295" max="2295" width="6.125" style="49" bestFit="1" customWidth="1"/>
    <col min="2296" max="2296" width="6.625" style="49" bestFit="1" customWidth="1"/>
    <col min="2297" max="2298" width="9.375" style="49" customWidth="1"/>
    <col min="2299" max="2547" width="9" style="49"/>
    <col min="2548" max="2548" width="29.625" style="49" customWidth="1"/>
    <col min="2549" max="2549" width="9" style="49" bestFit="1" customWidth="1"/>
    <col min="2550" max="2550" width="6.875" style="49" bestFit="1" customWidth="1"/>
    <col min="2551" max="2551" width="6.125" style="49" bestFit="1" customWidth="1"/>
    <col min="2552" max="2552" width="6.625" style="49" bestFit="1" customWidth="1"/>
    <col min="2553" max="2554" width="9.375" style="49" customWidth="1"/>
    <col min="2555" max="2803" width="9" style="49"/>
    <col min="2804" max="2804" width="29.625" style="49" customWidth="1"/>
    <col min="2805" max="2805" width="9" style="49" bestFit="1" customWidth="1"/>
    <col min="2806" max="2806" width="6.875" style="49" bestFit="1" customWidth="1"/>
    <col min="2807" max="2807" width="6.125" style="49" bestFit="1" customWidth="1"/>
    <col min="2808" max="2808" width="6.625" style="49" bestFit="1" customWidth="1"/>
    <col min="2809" max="2810" width="9.375" style="49" customWidth="1"/>
    <col min="2811" max="3059" width="9" style="49"/>
    <col min="3060" max="3060" width="29.625" style="49" customWidth="1"/>
    <col min="3061" max="3061" width="9" style="49" bestFit="1" customWidth="1"/>
    <col min="3062" max="3062" width="6.875" style="49" bestFit="1" customWidth="1"/>
    <col min="3063" max="3063" width="6.125" style="49" bestFit="1" customWidth="1"/>
    <col min="3064" max="3064" width="6.625" style="49" bestFit="1" customWidth="1"/>
    <col min="3065" max="3066" width="9.375" style="49" customWidth="1"/>
    <col min="3067" max="3315" width="9" style="49"/>
    <col min="3316" max="3316" width="29.625" style="49" customWidth="1"/>
    <col min="3317" max="3317" width="9" style="49" bestFit="1" customWidth="1"/>
    <col min="3318" max="3318" width="6.875" style="49" bestFit="1" customWidth="1"/>
    <col min="3319" max="3319" width="6.125" style="49" bestFit="1" customWidth="1"/>
    <col min="3320" max="3320" width="6.625" style="49" bestFit="1" customWidth="1"/>
    <col min="3321" max="3322" width="9.375" style="49" customWidth="1"/>
    <col min="3323" max="3571" width="9" style="49"/>
    <col min="3572" max="3572" width="29.625" style="49" customWidth="1"/>
    <col min="3573" max="3573" width="9" style="49" bestFit="1" customWidth="1"/>
    <col min="3574" max="3574" width="6.875" style="49" bestFit="1" customWidth="1"/>
    <col min="3575" max="3575" width="6.125" style="49" bestFit="1" customWidth="1"/>
    <col min="3576" max="3576" width="6.625" style="49" bestFit="1" customWidth="1"/>
    <col min="3577" max="3578" width="9.375" style="49" customWidth="1"/>
    <col min="3579" max="3827" width="9" style="49"/>
    <col min="3828" max="3828" width="29.625" style="49" customWidth="1"/>
    <col min="3829" max="3829" width="9" style="49" bestFit="1" customWidth="1"/>
    <col min="3830" max="3830" width="6.875" style="49" bestFit="1" customWidth="1"/>
    <col min="3831" max="3831" width="6.125" style="49" bestFit="1" customWidth="1"/>
    <col min="3832" max="3832" width="6.625" style="49" bestFit="1" customWidth="1"/>
    <col min="3833" max="3834" width="9.375" style="49" customWidth="1"/>
    <col min="3835" max="4083" width="9" style="49"/>
    <col min="4084" max="4084" width="29.625" style="49" customWidth="1"/>
    <col min="4085" max="4085" width="9" style="49" bestFit="1" customWidth="1"/>
    <col min="4086" max="4086" width="6.875" style="49" bestFit="1" customWidth="1"/>
    <col min="4087" max="4087" width="6.125" style="49" bestFit="1" customWidth="1"/>
    <col min="4088" max="4088" width="6.625" style="49" bestFit="1" customWidth="1"/>
    <col min="4089" max="4090" width="9.375" style="49" customWidth="1"/>
    <col min="4091" max="4339" width="9" style="49"/>
    <col min="4340" max="4340" width="29.625" style="49" customWidth="1"/>
    <col min="4341" max="4341" width="9" style="49" bestFit="1" customWidth="1"/>
    <col min="4342" max="4342" width="6.875" style="49" bestFit="1" customWidth="1"/>
    <col min="4343" max="4343" width="6.125" style="49" bestFit="1" customWidth="1"/>
    <col min="4344" max="4344" width="6.625" style="49" bestFit="1" customWidth="1"/>
    <col min="4345" max="4346" width="9.375" style="49" customWidth="1"/>
    <col min="4347" max="4595" width="9" style="49"/>
    <col min="4596" max="4596" width="29.625" style="49" customWidth="1"/>
    <col min="4597" max="4597" width="9" style="49" bestFit="1" customWidth="1"/>
    <col min="4598" max="4598" width="6.875" style="49" bestFit="1" customWidth="1"/>
    <col min="4599" max="4599" width="6.125" style="49" bestFit="1" customWidth="1"/>
    <col min="4600" max="4600" width="6.625" style="49" bestFit="1" customWidth="1"/>
    <col min="4601" max="4602" width="9.375" style="49" customWidth="1"/>
    <col min="4603" max="4851" width="9" style="49"/>
    <col min="4852" max="4852" width="29.625" style="49" customWidth="1"/>
    <col min="4853" max="4853" width="9" style="49" bestFit="1" customWidth="1"/>
    <col min="4854" max="4854" width="6.875" style="49" bestFit="1" customWidth="1"/>
    <col min="4855" max="4855" width="6.125" style="49" bestFit="1" customWidth="1"/>
    <col min="4856" max="4856" width="6.625" style="49" bestFit="1" customWidth="1"/>
    <col min="4857" max="4858" width="9.375" style="49" customWidth="1"/>
    <col min="4859" max="5107" width="9" style="49"/>
    <col min="5108" max="5108" width="29.625" style="49" customWidth="1"/>
    <col min="5109" max="5109" width="9" style="49" bestFit="1" customWidth="1"/>
    <col min="5110" max="5110" width="6.875" style="49" bestFit="1" customWidth="1"/>
    <col min="5111" max="5111" width="6.125" style="49" bestFit="1" customWidth="1"/>
    <col min="5112" max="5112" width="6.625" style="49" bestFit="1" customWidth="1"/>
    <col min="5113" max="5114" width="9.375" style="49" customWidth="1"/>
    <col min="5115" max="5363" width="9" style="49"/>
    <col min="5364" max="5364" width="29.625" style="49" customWidth="1"/>
    <col min="5365" max="5365" width="9" style="49" bestFit="1" customWidth="1"/>
    <col min="5366" max="5366" width="6.875" style="49" bestFit="1" customWidth="1"/>
    <col min="5367" max="5367" width="6.125" style="49" bestFit="1" customWidth="1"/>
    <col min="5368" max="5368" width="6.625" style="49" bestFit="1" customWidth="1"/>
    <col min="5369" max="5370" width="9.375" style="49" customWidth="1"/>
    <col min="5371" max="5619" width="9" style="49"/>
    <col min="5620" max="5620" width="29.625" style="49" customWidth="1"/>
    <col min="5621" max="5621" width="9" style="49" bestFit="1" customWidth="1"/>
    <col min="5622" max="5622" width="6.875" style="49" bestFit="1" customWidth="1"/>
    <col min="5623" max="5623" width="6.125" style="49" bestFit="1" customWidth="1"/>
    <col min="5624" max="5624" width="6.625" style="49" bestFit="1" customWidth="1"/>
    <col min="5625" max="5626" width="9.375" style="49" customWidth="1"/>
    <col min="5627" max="5875" width="9" style="49"/>
    <col min="5876" max="5876" width="29.625" style="49" customWidth="1"/>
    <col min="5877" max="5877" width="9" style="49" bestFit="1" customWidth="1"/>
    <col min="5878" max="5878" width="6.875" style="49" bestFit="1" customWidth="1"/>
    <col min="5879" max="5879" width="6.125" style="49" bestFit="1" customWidth="1"/>
    <col min="5880" max="5880" width="6.625" style="49" bestFit="1" customWidth="1"/>
    <col min="5881" max="5882" width="9.375" style="49" customWidth="1"/>
    <col min="5883" max="6131" width="9" style="49"/>
    <col min="6132" max="6132" width="29.625" style="49" customWidth="1"/>
    <col min="6133" max="6133" width="9" style="49" bestFit="1" customWidth="1"/>
    <col min="6134" max="6134" width="6.875" style="49" bestFit="1" customWidth="1"/>
    <col min="6135" max="6135" width="6.125" style="49" bestFit="1" customWidth="1"/>
    <col min="6136" max="6136" width="6.625" style="49" bestFit="1" customWidth="1"/>
    <col min="6137" max="6138" width="9.375" style="49" customWidth="1"/>
    <col min="6139" max="6387" width="9" style="49"/>
    <col min="6388" max="6388" width="29.625" style="49" customWidth="1"/>
    <col min="6389" max="6389" width="9" style="49" bestFit="1" customWidth="1"/>
    <col min="6390" max="6390" width="6.875" style="49" bestFit="1" customWidth="1"/>
    <col min="6391" max="6391" width="6.125" style="49" bestFit="1" customWidth="1"/>
    <col min="6392" max="6392" width="6.625" style="49" bestFit="1" customWidth="1"/>
    <col min="6393" max="6394" width="9.375" style="49" customWidth="1"/>
    <col min="6395" max="6643" width="9" style="49"/>
    <col min="6644" max="6644" width="29.625" style="49" customWidth="1"/>
    <col min="6645" max="6645" width="9" style="49" bestFit="1" customWidth="1"/>
    <col min="6646" max="6646" width="6.875" style="49" bestFit="1" customWidth="1"/>
    <col min="6647" max="6647" width="6.125" style="49" bestFit="1" customWidth="1"/>
    <col min="6648" max="6648" width="6.625" style="49" bestFit="1" customWidth="1"/>
    <col min="6649" max="6650" width="9.375" style="49" customWidth="1"/>
    <col min="6651" max="6899" width="9" style="49"/>
    <col min="6900" max="6900" width="29.625" style="49" customWidth="1"/>
    <col min="6901" max="6901" width="9" style="49" bestFit="1" customWidth="1"/>
    <col min="6902" max="6902" width="6.875" style="49" bestFit="1" customWidth="1"/>
    <col min="6903" max="6903" width="6.125" style="49" bestFit="1" customWidth="1"/>
    <col min="6904" max="6904" width="6.625" style="49" bestFit="1" customWidth="1"/>
    <col min="6905" max="6906" width="9.375" style="49" customWidth="1"/>
    <col min="6907" max="7155" width="9" style="49"/>
    <col min="7156" max="7156" width="29.625" style="49" customWidth="1"/>
    <col min="7157" max="7157" width="9" style="49" bestFit="1" customWidth="1"/>
    <col min="7158" max="7158" width="6.875" style="49" bestFit="1" customWidth="1"/>
    <col min="7159" max="7159" width="6.125" style="49" bestFit="1" customWidth="1"/>
    <col min="7160" max="7160" width="6.625" style="49" bestFit="1" customWidth="1"/>
    <col min="7161" max="7162" width="9.375" style="49" customWidth="1"/>
    <col min="7163" max="7411" width="9" style="49"/>
    <col min="7412" max="7412" width="29.625" style="49" customWidth="1"/>
    <col min="7413" max="7413" width="9" style="49" bestFit="1" customWidth="1"/>
    <col min="7414" max="7414" width="6.875" style="49" bestFit="1" customWidth="1"/>
    <col min="7415" max="7415" width="6.125" style="49" bestFit="1" customWidth="1"/>
    <col min="7416" max="7416" width="6.625" style="49" bestFit="1" customWidth="1"/>
    <col min="7417" max="7418" width="9.375" style="49" customWidth="1"/>
    <col min="7419" max="7667" width="9" style="49"/>
    <col min="7668" max="7668" width="29.625" style="49" customWidth="1"/>
    <col min="7669" max="7669" width="9" style="49" bestFit="1" customWidth="1"/>
    <col min="7670" max="7670" width="6.875" style="49" bestFit="1" customWidth="1"/>
    <col min="7671" max="7671" width="6.125" style="49" bestFit="1" customWidth="1"/>
    <col min="7672" max="7672" width="6.625" style="49" bestFit="1" customWidth="1"/>
    <col min="7673" max="7674" width="9.375" style="49" customWidth="1"/>
    <col min="7675" max="7923" width="9" style="49"/>
    <col min="7924" max="7924" width="29.625" style="49" customWidth="1"/>
    <col min="7925" max="7925" width="9" style="49" bestFit="1" customWidth="1"/>
    <col min="7926" max="7926" width="6.875" style="49" bestFit="1" customWidth="1"/>
    <col min="7927" max="7927" width="6.125" style="49" bestFit="1" customWidth="1"/>
    <col min="7928" max="7928" width="6.625" style="49" bestFit="1" customWidth="1"/>
    <col min="7929" max="7930" width="9.375" style="49" customWidth="1"/>
    <col min="7931" max="8179" width="9" style="49"/>
    <col min="8180" max="8180" width="29.625" style="49" customWidth="1"/>
    <col min="8181" max="8181" width="9" style="49" bestFit="1" customWidth="1"/>
    <col min="8182" max="8182" width="6.875" style="49" bestFit="1" customWidth="1"/>
    <col min="8183" max="8183" width="6.125" style="49" bestFit="1" customWidth="1"/>
    <col min="8184" max="8184" width="6.625" style="49" bestFit="1" customWidth="1"/>
    <col min="8185" max="8186" width="9.375" style="49" customWidth="1"/>
    <col min="8187" max="8435" width="9" style="49"/>
    <col min="8436" max="8436" width="29.625" style="49" customWidth="1"/>
    <col min="8437" max="8437" width="9" style="49" bestFit="1" customWidth="1"/>
    <col min="8438" max="8438" width="6.875" style="49" bestFit="1" customWidth="1"/>
    <col min="8439" max="8439" width="6.125" style="49" bestFit="1" customWidth="1"/>
    <col min="8440" max="8440" width="6.625" style="49" bestFit="1" customWidth="1"/>
    <col min="8441" max="8442" width="9.375" style="49" customWidth="1"/>
    <col min="8443" max="8691" width="9" style="49"/>
    <col min="8692" max="8692" width="29.625" style="49" customWidth="1"/>
    <col min="8693" max="8693" width="9" style="49" bestFit="1" customWidth="1"/>
    <col min="8694" max="8694" width="6.875" style="49" bestFit="1" customWidth="1"/>
    <col min="8695" max="8695" width="6.125" style="49" bestFit="1" customWidth="1"/>
    <col min="8696" max="8696" width="6.625" style="49" bestFit="1" customWidth="1"/>
    <col min="8697" max="8698" width="9.375" style="49" customWidth="1"/>
    <col min="8699" max="8947" width="9" style="49"/>
    <col min="8948" max="8948" width="29.625" style="49" customWidth="1"/>
    <col min="8949" max="8949" width="9" style="49" bestFit="1" customWidth="1"/>
    <col min="8950" max="8950" width="6.875" style="49" bestFit="1" customWidth="1"/>
    <col min="8951" max="8951" width="6.125" style="49" bestFit="1" customWidth="1"/>
    <col min="8952" max="8952" width="6.625" style="49" bestFit="1" customWidth="1"/>
    <col min="8953" max="8954" width="9.375" style="49" customWidth="1"/>
    <col min="8955" max="9203" width="9" style="49"/>
    <col min="9204" max="9204" width="29.625" style="49" customWidth="1"/>
    <col min="9205" max="9205" width="9" style="49" bestFit="1" customWidth="1"/>
    <col min="9206" max="9206" width="6.875" style="49" bestFit="1" customWidth="1"/>
    <col min="9207" max="9207" width="6.125" style="49" bestFit="1" customWidth="1"/>
    <col min="9208" max="9208" width="6.625" style="49" bestFit="1" customWidth="1"/>
    <col min="9209" max="9210" width="9.375" style="49" customWidth="1"/>
    <col min="9211" max="9459" width="9" style="49"/>
    <col min="9460" max="9460" width="29.625" style="49" customWidth="1"/>
    <col min="9461" max="9461" width="9" style="49" bestFit="1" customWidth="1"/>
    <col min="9462" max="9462" width="6.875" style="49" bestFit="1" customWidth="1"/>
    <col min="9463" max="9463" width="6.125" style="49" bestFit="1" customWidth="1"/>
    <col min="9464" max="9464" width="6.625" style="49" bestFit="1" customWidth="1"/>
    <col min="9465" max="9466" width="9.375" style="49" customWidth="1"/>
    <col min="9467" max="9715" width="9" style="49"/>
    <col min="9716" max="9716" width="29.625" style="49" customWidth="1"/>
    <col min="9717" max="9717" width="9" style="49" bestFit="1" customWidth="1"/>
    <col min="9718" max="9718" width="6.875" style="49" bestFit="1" customWidth="1"/>
    <col min="9719" max="9719" width="6.125" style="49" bestFit="1" customWidth="1"/>
    <col min="9720" max="9720" width="6.625" style="49" bestFit="1" customWidth="1"/>
    <col min="9721" max="9722" width="9.375" style="49" customWidth="1"/>
    <col min="9723" max="9971" width="9" style="49"/>
    <col min="9972" max="9972" width="29.625" style="49" customWidth="1"/>
    <col min="9973" max="9973" width="9" style="49" bestFit="1" customWidth="1"/>
    <col min="9974" max="9974" width="6.875" style="49" bestFit="1" customWidth="1"/>
    <col min="9975" max="9975" width="6.125" style="49" bestFit="1" customWidth="1"/>
    <col min="9976" max="9976" width="6.625" style="49" bestFit="1" customWidth="1"/>
    <col min="9977" max="9978" width="9.375" style="49" customWidth="1"/>
    <col min="9979" max="10227" width="9" style="49"/>
    <col min="10228" max="10228" width="29.625" style="49" customWidth="1"/>
    <col min="10229" max="10229" width="9" style="49" bestFit="1" customWidth="1"/>
    <col min="10230" max="10230" width="6.875" style="49" bestFit="1" customWidth="1"/>
    <col min="10231" max="10231" width="6.125" style="49" bestFit="1" customWidth="1"/>
    <col min="10232" max="10232" width="6.625" style="49" bestFit="1" customWidth="1"/>
    <col min="10233" max="10234" width="9.375" style="49" customWidth="1"/>
    <col min="10235" max="10483" width="9" style="49"/>
    <col min="10484" max="10484" width="29.625" style="49" customWidth="1"/>
    <col min="10485" max="10485" width="9" style="49" bestFit="1" customWidth="1"/>
    <col min="10486" max="10486" width="6.875" style="49" bestFit="1" customWidth="1"/>
    <col min="10487" max="10487" width="6.125" style="49" bestFit="1" customWidth="1"/>
    <col min="10488" max="10488" width="6.625" style="49" bestFit="1" customWidth="1"/>
    <col min="10489" max="10490" width="9.375" style="49" customWidth="1"/>
    <col min="10491" max="10739" width="9" style="49"/>
    <col min="10740" max="10740" width="29.625" style="49" customWidth="1"/>
    <col min="10741" max="10741" width="9" style="49" bestFit="1" customWidth="1"/>
    <col min="10742" max="10742" width="6.875" style="49" bestFit="1" customWidth="1"/>
    <col min="10743" max="10743" width="6.125" style="49" bestFit="1" customWidth="1"/>
    <col min="10744" max="10744" width="6.625" style="49" bestFit="1" customWidth="1"/>
    <col min="10745" max="10746" width="9.375" style="49" customWidth="1"/>
    <col min="10747" max="10995" width="9" style="49"/>
    <col min="10996" max="10996" width="29.625" style="49" customWidth="1"/>
    <col min="10997" max="10997" width="9" style="49" bestFit="1" customWidth="1"/>
    <col min="10998" max="10998" width="6.875" style="49" bestFit="1" customWidth="1"/>
    <col min="10999" max="10999" width="6.125" style="49" bestFit="1" customWidth="1"/>
    <col min="11000" max="11000" width="6.625" style="49" bestFit="1" customWidth="1"/>
    <col min="11001" max="11002" width="9.375" style="49" customWidth="1"/>
    <col min="11003" max="11251" width="9" style="49"/>
    <col min="11252" max="11252" width="29.625" style="49" customWidth="1"/>
    <col min="11253" max="11253" width="9" style="49" bestFit="1" customWidth="1"/>
    <col min="11254" max="11254" width="6.875" style="49" bestFit="1" customWidth="1"/>
    <col min="11255" max="11255" width="6.125" style="49" bestFit="1" customWidth="1"/>
    <col min="11256" max="11256" width="6.625" style="49" bestFit="1" customWidth="1"/>
    <col min="11257" max="11258" width="9.375" style="49" customWidth="1"/>
    <col min="11259" max="11507" width="9" style="49"/>
    <col min="11508" max="11508" width="29.625" style="49" customWidth="1"/>
    <col min="11509" max="11509" width="9" style="49" bestFit="1" customWidth="1"/>
    <col min="11510" max="11510" width="6.875" style="49" bestFit="1" customWidth="1"/>
    <col min="11511" max="11511" width="6.125" style="49" bestFit="1" customWidth="1"/>
    <col min="11512" max="11512" width="6.625" style="49" bestFit="1" customWidth="1"/>
    <col min="11513" max="11514" width="9.375" style="49" customWidth="1"/>
    <col min="11515" max="11763" width="9" style="49"/>
    <col min="11764" max="11764" width="29.625" style="49" customWidth="1"/>
    <col min="11765" max="11765" width="9" style="49" bestFit="1" customWidth="1"/>
    <col min="11766" max="11766" width="6.875" style="49" bestFit="1" customWidth="1"/>
    <col min="11767" max="11767" width="6.125" style="49" bestFit="1" customWidth="1"/>
    <col min="11768" max="11768" width="6.625" style="49" bestFit="1" customWidth="1"/>
    <col min="11769" max="11770" width="9.375" style="49" customWidth="1"/>
    <col min="11771" max="12019" width="9" style="49"/>
    <col min="12020" max="12020" width="29.625" style="49" customWidth="1"/>
    <col min="12021" max="12021" width="9" style="49" bestFit="1" customWidth="1"/>
    <col min="12022" max="12022" width="6.875" style="49" bestFit="1" customWidth="1"/>
    <col min="12023" max="12023" width="6.125" style="49" bestFit="1" customWidth="1"/>
    <col min="12024" max="12024" width="6.625" style="49" bestFit="1" customWidth="1"/>
    <col min="12025" max="12026" width="9.375" style="49" customWidth="1"/>
    <col min="12027" max="12275" width="9" style="49"/>
    <col min="12276" max="12276" width="29.625" style="49" customWidth="1"/>
    <col min="12277" max="12277" width="9" style="49" bestFit="1" customWidth="1"/>
    <col min="12278" max="12278" width="6.875" style="49" bestFit="1" customWidth="1"/>
    <col min="12279" max="12279" width="6.125" style="49" bestFit="1" customWidth="1"/>
    <col min="12280" max="12280" width="6.625" style="49" bestFit="1" customWidth="1"/>
    <col min="12281" max="12282" width="9.375" style="49" customWidth="1"/>
    <col min="12283" max="12531" width="9" style="49"/>
    <col min="12532" max="12532" width="29.625" style="49" customWidth="1"/>
    <col min="12533" max="12533" width="9" style="49" bestFit="1" customWidth="1"/>
    <col min="12534" max="12534" width="6.875" style="49" bestFit="1" customWidth="1"/>
    <col min="12535" max="12535" width="6.125" style="49" bestFit="1" customWidth="1"/>
    <col min="12536" max="12536" width="6.625" style="49" bestFit="1" customWidth="1"/>
    <col min="12537" max="12538" width="9.375" style="49" customWidth="1"/>
    <col min="12539" max="12787" width="9" style="49"/>
    <col min="12788" max="12788" width="29.625" style="49" customWidth="1"/>
    <col min="12789" max="12789" width="9" style="49" bestFit="1" customWidth="1"/>
    <col min="12790" max="12790" width="6.875" style="49" bestFit="1" customWidth="1"/>
    <col min="12791" max="12791" width="6.125" style="49" bestFit="1" customWidth="1"/>
    <col min="12792" max="12792" width="6.625" style="49" bestFit="1" customWidth="1"/>
    <col min="12793" max="12794" width="9.375" style="49" customWidth="1"/>
    <col min="12795" max="13043" width="9" style="49"/>
    <col min="13044" max="13044" width="29.625" style="49" customWidth="1"/>
    <col min="13045" max="13045" width="9" style="49" bestFit="1" customWidth="1"/>
    <col min="13046" max="13046" width="6.875" style="49" bestFit="1" customWidth="1"/>
    <col min="13047" max="13047" width="6.125" style="49" bestFit="1" customWidth="1"/>
    <col min="13048" max="13048" width="6.625" style="49" bestFit="1" customWidth="1"/>
    <col min="13049" max="13050" width="9.375" style="49" customWidth="1"/>
    <col min="13051" max="13299" width="9" style="49"/>
    <col min="13300" max="13300" width="29.625" style="49" customWidth="1"/>
    <col min="13301" max="13301" width="9" style="49" bestFit="1" customWidth="1"/>
    <col min="13302" max="13302" width="6.875" style="49" bestFit="1" customWidth="1"/>
    <col min="13303" max="13303" width="6.125" style="49" bestFit="1" customWidth="1"/>
    <col min="13304" max="13304" width="6.625" style="49" bestFit="1" customWidth="1"/>
    <col min="13305" max="13306" width="9.375" style="49" customWidth="1"/>
    <col min="13307" max="13555" width="9" style="49"/>
    <col min="13556" max="13556" width="29.625" style="49" customWidth="1"/>
    <col min="13557" max="13557" width="9" style="49" bestFit="1" customWidth="1"/>
    <col min="13558" max="13558" width="6.875" style="49" bestFit="1" customWidth="1"/>
    <col min="13559" max="13559" width="6.125" style="49" bestFit="1" customWidth="1"/>
    <col min="13560" max="13560" width="6.625" style="49" bestFit="1" customWidth="1"/>
    <col min="13561" max="13562" width="9.375" style="49" customWidth="1"/>
    <col min="13563" max="13811" width="9" style="49"/>
    <col min="13812" max="13812" width="29.625" style="49" customWidth="1"/>
    <col min="13813" max="13813" width="9" style="49" bestFit="1" customWidth="1"/>
    <col min="13814" max="13814" width="6.875" style="49" bestFit="1" customWidth="1"/>
    <col min="13815" max="13815" width="6.125" style="49" bestFit="1" customWidth="1"/>
    <col min="13816" max="13816" width="6.625" style="49" bestFit="1" customWidth="1"/>
    <col min="13817" max="13818" width="9.375" style="49" customWidth="1"/>
    <col min="13819" max="14067" width="9" style="49"/>
    <col min="14068" max="14068" width="29.625" style="49" customWidth="1"/>
    <col min="14069" max="14069" width="9" style="49" bestFit="1" customWidth="1"/>
    <col min="14070" max="14070" width="6.875" style="49" bestFit="1" customWidth="1"/>
    <col min="14071" max="14071" width="6.125" style="49" bestFit="1" customWidth="1"/>
    <col min="14072" max="14072" width="6.625" style="49" bestFit="1" customWidth="1"/>
    <col min="14073" max="14074" width="9.375" style="49" customWidth="1"/>
    <col min="14075" max="14323" width="9" style="49"/>
    <col min="14324" max="14324" width="29.625" style="49" customWidth="1"/>
    <col min="14325" max="14325" width="9" style="49" bestFit="1" customWidth="1"/>
    <col min="14326" max="14326" width="6.875" style="49" bestFit="1" customWidth="1"/>
    <col min="14327" max="14327" width="6.125" style="49" bestFit="1" customWidth="1"/>
    <col min="14328" max="14328" width="6.625" style="49" bestFit="1" customWidth="1"/>
    <col min="14329" max="14330" width="9.375" style="49" customWidth="1"/>
    <col min="14331" max="14579" width="9" style="49"/>
    <col min="14580" max="14580" width="29.625" style="49" customWidth="1"/>
    <col min="14581" max="14581" width="9" style="49" bestFit="1" customWidth="1"/>
    <col min="14582" max="14582" width="6.875" style="49" bestFit="1" customWidth="1"/>
    <col min="14583" max="14583" width="6.125" style="49" bestFit="1" customWidth="1"/>
    <col min="14584" max="14584" width="6.625" style="49" bestFit="1" customWidth="1"/>
    <col min="14585" max="14586" width="9.375" style="49" customWidth="1"/>
    <col min="14587" max="14835" width="9" style="49"/>
    <col min="14836" max="14836" width="29.625" style="49" customWidth="1"/>
    <col min="14837" max="14837" width="9" style="49" bestFit="1" customWidth="1"/>
    <col min="14838" max="14838" width="6.875" style="49" bestFit="1" customWidth="1"/>
    <col min="14839" max="14839" width="6.125" style="49" bestFit="1" customWidth="1"/>
    <col min="14840" max="14840" width="6.625" style="49" bestFit="1" customWidth="1"/>
    <col min="14841" max="14842" width="9.375" style="49" customWidth="1"/>
    <col min="14843" max="15091" width="9" style="49"/>
    <col min="15092" max="15092" width="29.625" style="49" customWidth="1"/>
    <col min="15093" max="15093" width="9" style="49" bestFit="1" customWidth="1"/>
    <col min="15094" max="15094" width="6.875" style="49" bestFit="1" customWidth="1"/>
    <col min="15095" max="15095" width="6.125" style="49" bestFit="1" customWidth="1"/>
    <col min="15096" max="15096" width="6.625" style="49" bestFit="1" customWidth="1"/>
    <col min="15097" max="15098" width="9.375" style="49" customWidth="1"/>
    <col min="15099" max="15347" width="9" style="49"/>
    <col min="15348" max="15348" width="29.625" style="49" customWidth="1"/>
    <col min="15349" max="15349" width="9" style="49" bestFit="1" customWidth="1"/>
    <col min="15350" max="15350" width="6.875" style="49" bestFit="1" customWidth="1"/>
    <col min="15351" max="15351" width="6.125" style="49" bestFit="1" customWidth="1"/>
    <col min="15352" max="15352" width="6.625" style="49" bestFit="1" customWidth="1"/>
    <col min="15353" max="15354" width="9.375" style="49" customWidth="1"/>
    <col min="15355" max="15603" width="9" style="49"/>
    <col min="15604" max="15604" width="29.625" style="49" customWidth="1"/>
    <col min="15605" max="15605" width="9" style="49" bestFit="1" customWidth="1"/>
    <col min="15606" max="15606" width="6.875" style="49" bestFit="1" customWidth="1"/>
    <col min="15607" max="15607" width="6.125" style="49" bestFit="1" customWidth="1"/>
    <col min="15608" max="15608" width="6.625" style="49" bestFit="1" customWidth="1"/>
    <col min="15609" max="15610" width="9.375" style="49" customWidth="1"/>
    <col min="15611" max="15859" width="9" style="49"/>
    <col min="15860" max="15860" width="29.625" style="49" customWidth="1"/>
    <col min="15861" max="15861" width="9" style="49" bestFit="1" customWidth="1"/>
    <col min="15862" max="15862" width="6.875" style="49" bestFit="1" customWidth="1"/>
    <col min="15863" max="15863" width="6.125" style="49" bestFit="1" customWidth="1"/>
    <col min="15864" max="15864" width="6.625" style="49" bestFit="1" customWidth="1"/>
    <col min="15865" max="15866" width="9.375" style="49" customWidth="1"/>
    <col min="15867" max="16115" width="9" style="49"/>
    <col min="16116" max="16116" width="29.625" style="49" customWidth="1"/>
    <col min="16117" max="16117" width="9" style="49" bestFit="1" customWidth="1"/>
    <col min="16118" max="16118" width="6.875" style="49" bestFit="1" customWidth="1"/>
    <col min="16119" max="16119" width="6.125" style="49" bestFit="1" customWidth="1"/>
    <col min="16120" max="16120" width="6.625" style="49" bestFit="1" customWidth="1"/>
    <col min="16121" max="16122" width="9.375" style="49" customWidth="1"/>
    <col min="16123" max="16384" width="9" style="49"/>
  </cols>
  <sheetData>
    <row r="1" spans="1:14" ht="23.25" customHeight="1">
      <c r="A1" s="564" t="s">
        <v>472</v>
      </c>
      <c r="B1" s="564"/>
      <c r="C1" s="564"/>
      <c r="D1" s="564"/>
      <c r="E1" s="564"/>
      <c r="F1" s="564"/>
      <c r="G1" s="564"/>
      <c r="H1" s="564"/>
    </row>
    <row r="2" spans="1:14" ht="15" customHeight="1">
      <c r="A2" s="65"/>
      <c r="B2" s="66"/>
    </row>
    <row r="3" spans="1:14" ht="15" customHeight="1">
      <c r="A3" s="52"/>
      <c r="B3" s="52"/>
    </row>
    <row r="4" spans="1:14" ht="18" customHeight="1">
      <c r="A4" s="53"/>
      <c r="B4" s="54" t="s">
        <v>10</v>
      </c>
      <c r="C4" s="54" t="s">
        <v>3</v>
      </c>
      <c r="D4" s="54" t="s">
        <v>3</v>
      </c>
      <c r="E4" s="54" t="s">
        <v>11</v>
      </c>
      <c r="F4" s="566" t="s">
        <v>101</v>
      </c>
      <c r="G4" s="566"/>
      <c r="H4" s="566"/>
    </row>
    <row r="5" spans="1:14" ht="18" customHeight="1">
      <c r="A5" s="52"/>
      <c r="B5" s="55" t="s">
        <v>12</v>
      </c>
      <c r="C5" s="55" t="s">
        <v>56</v>
      </c>
      <c r="D5" s="55" t="s">
        <v>366</v>
      </c>
      <c r="E5" s="55" t="s">
        <v>366</v>
      </c>
      <c r="F5" s="55" t="s">
        <v>54</v>
      </c>
      <c r="G5" s="55" t="s">
        <v>39</v>
      </c>
      <c r="H5" s="55" t="s">
        <v>376</v>
      </c>
      <c r="J5" s="55"/>
      <c r="K5" s="55"/>
    </row>
    <row r="6" spans="1:14" ht="18" customHeight="1">
      <c r="A6" s="52"/>
      <c r="B6" s="58"/>
      <c r="C6" s="5" t="s">
        <v>329</v>
      </c>
      <c r="D6" s="5" t="s">
        <v>329</v>
      </c>
      <c r="E6" s="5" t="s">
        <v>329</v>
      </c>
      <c r="F6" s="5" t="s">
        <v>329</v>
      </c>
      <c r="G6" s="5" t="s">
        <v>329</v>
      </c>
      <c r="H6" s="5" t="s">
        <v>329</v>
      </c>
      <c r="J6" s="4"/>
      <c r="K6" s="4"/>
    </row>
    <row r="7" spans="1:14" ht="18" customHeight="1">
      <c r="A7" s="52"/>
      <c r="B7" s="52"/>
      <c r="C7" s="4"/>
      <c r="D7" s="4"/>
      <c r="E7" s="4"/>
      <c r="F7" s="60"/>
      <c r="G7" s="60"/>
      <c r="H7" s="60"/>
    </row>
    <row r="8" spans="1:14" ht="24.95" customHeight="1">
      <c r="A8" s="14" t="s">
        <v>63</v>
      </c>
      <c r="B8" s="59"/>
      <c r="C8" s="60"/>
      <c r="D8" s="60"/>
      <c r="E8" s="60"/>
      <c r="F8" s="60"/>
      <c r="G8" s="60"/>
      <c r="H8" s="60"/>
      <c r="I8" s="51"/>
    </row>
    <row r="9" spans="1:14" ht="24.95" customHeight="1">
      <c r="A9" s="171" t="s">
        <v>152</v>
      </c>
      <c r="B9" s="59" t="s">
        <v>159</v>
      </c>
      <c r="C9" s="348">
        <v>65746</v>
      </c>
      <c r="D9" s="348">
        <v>67409</v>
      </c>
      <c r="E9" s="348">
        <v>69384</v>
      </c>
      <c r="F9" s="347">
        <v>83.867182018802708</v>
      </c>
      <c r="G9" s="347">
        <v>95.656307648644813</v>
      </c>
      <c r="H9" s="347">
        <v>100.63090110081365</v>
      </c>
      <c r="I9" s="51"/>
      <c r="J9" s="173"/>
      <c r="K9" s="172"/>
      <c r="M9" s="173"/>
      <c r="N9" s="173"/>
    </row>
    <row r="10" spans="1:14" ht="24.95" customHeight="1">
      <c r="A10" s="171" t="s">
        <v>153</v>
      </c>
      <c r="B10" s="59" t="s">
        <v>160</v>
      </c>
      <c r="C10" s="348">
        <v>16332.87100363852</v>
      </c>
      <c r="D10" s="348">
        <v>22643.635683901637</v>
      </c>
      <c r="E10" s="348">
        <v>15463.668753000806</v>
      </c>
      <c r="F10" s="347">
        <v>86.18672923900732</v>
      </c>
      <c r="G10" s="347">
        <v>135.9586012030083</v>
      </c>
      <c r="H10" s="347">
        <v>96.25280623736181</v>
      </c>
      <c r="I10" s="51"/>
      <c r="J10" s="173"/>
      <c r="K10" s="172"/>
      <c r="M10" s="173"/>
      <c r="N10" s="173"/>
    </row>
    <row r="11" spans="1:14" ht="24.95" customHeight="1">
      <c r="A11" s="171" t="s">
        <v>154</v>
      </c>
      <c r="B11" s="59" t="s">
        <v>161</v>
      </c>
      <c r="C11" s="348">
        <v>2811.6206426716831</v>
      </c>
      <c r="D11" s="348">
        <v>2945.751473285532</v>
      </c>
      <c r="E11" s="348">
        <v>2830.570179366855</v>
      </c>
      <c r="F11" s="347">
        <v>81.333044764787076</v>
      </c>
      <c r="G11" s="347">
        <v>89.425966124666189</v>
      </c>
      <c r="H11" s="347">
        <v>77.95959179674972</v>
      </c>
      <c r="I11" s="51"/>
      <c r="J11" s="173"/>
      <c r="K11" s="172"/>
      <c r="M11" s="173"/>
      <c r="N11" s="173"/>
    </row>
    <row r="12" spans="1:14" ht="24.95" customHeight="1">
      <c r="A12" s="171" t="s">
        <v>181</v>
      </c>
      <c r="B12" s="59" t="s">
        <v>162</v>
      </c>
      <c r="C12" s="348">
        <v>18086.951457768952</v>
      </c>
      <c r="D12" s="348">
        <v>27039.477711155178</v>
      </c>
      <c r="E12" s="348">
        <v>19514.068670000474</v>
      </c>
      <c r="F12" s="347">
        <v>77.171634377085368</v>
      </c>
      <c r="G12" s="347">
        <v>78.77368960437407</v>
      </c>
      <c r="H12" s="347">
        <v>62.990880032986475</v>
      </c>
      <c r="I12" s="51"/>
      <c r="J12" s="173"/>
      <c r="K12" s="172"/>
      <c r="M12" s="173"/>
      <c r="N12" s="173"/>
    </row>
    <row r="13" spans="1:14" ht="24.95" customHeight="1">
      <c r="A13" s="171" t="s">
        <v>155</v>
      </c>
      <c r="B13" s="59" t="s">
        <v>163</v>
      </c>
      <c r="C13" s="348">
        <v>47748.246354416493</v>
      </c>
      <c r="D13" s="348">
        <v>54921.434462069796</v>
      </c>
      <c r="E13" s="348">
        <v>60262.294049904594</v>
      </c>
      <c r="F13" s="347">
        <v>106.07210325411864</v>
      </c>
      <c r="G13" s="347">
        <v>112.11136388141958</v>
      </c>
      <c r="H13" s="347">
        <v>107.06044147193143</v>
      </c>
      <c r="I13" s="216"/>
      <c r="J13" s="173"/>
      <c r="K13" s="172"/>
      <c r="M13" s="173"/>
      <c r="N13" s="173"/>
    </row>
    <row r="14" spans="1:14" ht="24.95" customHeight="1">
      <c r="A14" s="171" t="s">
        <v>156</v>
      </c>
      <c r="B14" s="59" t="s">
        <v>164</v>
      </c>
      <c r="C14" s="348">
        <v>1728.9</v>
      </c>
      <c r="D14" s="348">
        <v>11560</v>
      </c>
      <c r="E14" s="348">
        <v>7594</v>
      </c>
      <c r="F14" s="347">
        <v>105.9375</v>
      </c>
      <c r="G14" s="347">
        <v>155.87918015102483</v>
      </c>
      <c r="H14" s="347">
        <v>107.70103531413983</v>
      </c>
      <c r="I14" s="216"/>
      <c r="J14" s="173"/>
      <c r="K14" s="172"/>
      <c r="M14" s="173"/>
      <c r="N14" s="173"/>
    </row>
    <row r="15" spans="1:14" ht="24.95" customHeight="1">
      <c r="A15" s="171" t="s">
        <v>157</v>
      </c>
      <c r="B15" s="59" t="s">
        <v>165</v>
      </c>
      <c r="C15" s="348">
        <v>8719</v>
      </c>
      <c r="D15" s="348">
        <v>9950</v>
      </c>
      <c r="E15" s="348">
        <v>9627</v>
      </c>
      <c r="F15" s="347">
        <v>61.173086367782219</v>
      </c>
      <c r="G15" s="347">
        <v>59.148733800974917</v>
      </c>
      <c r="H15" s="347">
        <v>97.905013729278963</v>
      </c>
      <c r="I15" s="216"/>
      <c r="J15" s="173"/>
      <c r="K15" s="172"/>
      <c r="M15" s="173"/>
      <c r="N15" s="173"/>
    </row>
    <row r="16" spans="1:14" ht="24.95" customHeight="1">
      <c r="A16" s="171" t="s">
        <v>169</v>
      </c>
      <c r="B16" s="59" t="s">
        <v>165</v>
      </c>
      <c r="C16" s="348">
        <v>382339</v>
      </c>
      <c r="D16" s="348">
        <v>398701</v>
      </c>
      <c r="E16" s="348">
        <v>387868</v>
      </c>
      <c r="F16" s="347">
        <v>86.747952907223407</v>
      </c>
      <c r="G16" s="347">
        <v>90.549244402857951</v>
      </c>
      <c r="H16" s="347">
        <v>94.854124379447796</v>
      </c>
      <c r="I16" s="216"/>
      <c r="J16" s="173"/>
      <c r="K16" s="172"/>
      <c r="M16" s="173"/>
      <c r="N16" s="173"/>
    </row>
    <row r="17" spans="1:14" ht="24.95" customHeight="1">
      <c r="A17" s="171" t="s">
        <v>158</v>
      </c>
      <c r="B17" s="59" t="s">
        <v>166</v>
      </c>
      <c r="C17" s="348">
        <v>1681.6461015640089</v>
      </c>
      <c r="D17" s="348">
        <v>1917.6535547402977</v>
      </c>
      <c r="E17" s="348">
        <v>2149.0199806912542</v>
      </c>
      <c r="F17" s="347">
        <v>102.52051835853133</v>
      </c>
      <c r="G17" s="347">
        <v>98.148080991236029</v>
      </c>
      <c r="H17" s="347">
        <v>100.63651998871849</v>
      </c>
      <c r="I17" s="51"/>
      <c r="J17" s="173"/>
      <c r="K17" s="172"/>
      <c r="M17" s="173"/>
      <c r="N17" s="173"/>
    </row>
    <row r="18" spans="1:14" ht="24.95" customHeight="1">
      <c r="A18" s="171" t="s">
        <v>182</v>
      </c>
      <c r="B18" s="59" t="s">
        <v>167</v>
      </c>
      <c r="C18" s="348">
        <v>7651.619999999999</v>
      </c>
      <c r="D18" s="348">
        <v>8621.4364365358397</v>
      </c>
      <c r="E18" s="348">
        <v>8963.2774843940606</v>
      </c>
      <c r="F18" s="347">
        <v>105.05065224819596</v>
      </c>
      <c r="G18" s="347">
        <v>107.85924156510194</v>
      </c>
      <c r="H18" s="347">
        <v>104.69303533207358</v>
      </c>
      <c r="I18" s="51"/>
      <c r="J18" s="173"/>
      <c r="K18" s="172"/>
      <c r="M18" s="173"/>
      <c r="N18" s="173"/>
    </row>
    <row r="19" spans="1:14" ht="18" customHeight="1">
      <c r="A19" s="62"/>
      <c r="B19" s="59"/>
      <c r="C19" s="60"/>
      <c r="D19" s="60"/>
      <c r="E19" s="60"/>
      <c r="F19" s="60"/>
      <c r="G19" s="60"/>
      <c r="H19" s="60"/>
      <c r="I19" s="51"/>
    </row>
    <row r="20" spans="1:14" ht="18" customHeight="1">
      <c r="A20" s="35"/>
      <c r="B20" s="59"/>
      <c r="C20" s="60"/>
      <c r="D20" s="60"/>
      <c r="E20" s="60"/>
      <c r="F20" s="60"/>
      <c r="G20" s="60"/>
      <c r="H20" s="60"/>
      <c r="I20" s="51"/>
    </row>
    <row r="21" spans="1:14" ht="18" customHeight="1">
      <c r="A21" s="35"/>
      <c r="B21" s="59"/>
      <c r="C21" s="60"/>
      <c r="D21" s="60"/>
      <c r="E21" s="60"/>
      <c r="F21" s="60"/>
      <c r="G21" s="60"/>
      <c r="H21" s="60"/>
      <c r="I21" s="51"/>
    </row>
    <row r="22" spans="1:14" ht="27.75" customHeight="1">
      <c r="A22" s="63"/>
      <c r="B22" s="59"/>
      <c r="C22" s="60"/>
      <c r="D22" s="60"/>
      <c r="E22" s="60"/>
      <c r="F22" s="60"/>
      <c r="G22" s="60"/>
      <c r="H22" s="60"/>
      <c r="I22" s="51"/>
    </row>
    <row r="23" spans="1:14" ht="18" customHeight="1">
      <c r="A23" s="62"/>
      <c r="B23" s="59"/>
      <c r="C23" s="60"/>
      <c r="D23" s="60"/>
      <c r="E23" s="60"/>
      <c r="F23" s="60"/>
      <c r="G23" s="60"/>
      <c r="H23" s="60"/>
      <c r="I23" s="51"/>
    </row>
    <row r="24" spans="1:14" ht="18" customHeight="1">
      <c r="A24" s="64"/>
      <c r="B24" s="59"/>
      <c r="C24" s="60"/>
      <c r="D24" s="60"/>
      <c r="E24" s="60"/>
      <c r="F24" s="60"/>
      <c r="G24" s="60"/>
      <c r="H24" s="60"/>
      <c r="I24" s="51"/>
    </row>
    <row r="25" spans="1:14" ht="18" customHeight="1">
      <c r="A25" s="62"/>
      <c r="B25" s="59"/>
      <c r="C25" s="60"/>
      <c r="D25" s="60"/>
      <c r="E25" s="60"/>
      <c r="F25" s="60"/>
      <c r="G25" s="60"/>
      <c r="H25" s="60"/>
      <c r="I25" s="51"/>
    </row>
    <row r="26" spans="1:14" ht="18" customHeight="1">
      <c r="A26" s="62"/>
      <c r="B26" s="59"/>
      <c r="C26" s="60"/>
      <c r="D26" s="60"/>
      <c r="E26" s="60"/>
      <c r="F26" s="60"/>
      <c r="G26" s="60"/>
      <c r="H26" s="60"/>
      <c r="I26" s="51"/>
    </row>
    <row r="27" spans="1:14" ht="18" customHeight="1">
      <c r="A27" s="62"/>
      <c r="B27" s="59"/>
      <c r="C27" s="60"/>
      <c r="D27" s="60"/>
      <c r="E27" s="60"/>
      <c r="F27" s="60"/>
      <c r="G27" s="60"/>
      <c r="H27" s="60"/>
      <c r="I27" s="51"/>
    </row>
    <row r="28" spans="1:14" ht="18" customHeight="1">
      <c r="A28" s="62"/>
      <c r="B28" s="59"/>
      <c r="C28" s="60"/>
      <c r="D28" s="60"/>
      <c r="E28" s="60"/>
      <c r="F28" s="60"/>
      <c r="G28" s="60"/>
      <c r="H28" s="60"/>
      <c r="I28" s="51"/>
    </row>
    <row r="29" spans="1:14" ht="18" customHeight="1">
      <c r="A29" s="62"/>
      <c r="B29" s="59"/>
      <c r="C29" s="60"/>
      <c r="D29" s="60"/>
      <c r="E29" s="60"/>
      <c r="F29" s="60"/>
      <c r="G29" s="60"/>
      <c r="H29" s="60"/>
      <c r="I29" s="51"/>
    </row>
    <row r="30" spans="1:14" ht="18" customHeight="1">
      <c r="A30" s="62"/>
      <c r="B30" s="59"/>
      <c r="C30" s="60"/>
      <c r="D30" s="60"/>
      <c r="E30" s="60"/>
      <c r="F30" s="60"/>
      <c r="G30" s="60"/>
      <c r="H30" s="60"/>
      <c r="I30" s="51"/>
    </row>
    <row r="31" spans="1:14" ht="18" customHeight="1">
      <c r="A31" s="62"/>
      <c r="B31" s="59"/>
      <c r="C31" s="60"/>
      <c r="D31" s="60"/>
      <c r="E31" s="60"/>
      <c r="F31" s="60"/>
      <c r="G31" s="60"/>
      <c r="H31" s="60"/>
      <c r="I31" s="51"/>
    </row>
    <row r="32" spans="1:14" ht="18" customHeight="1">
      <c r="A32" s="35"/>
      <c r="B32" s="59"/>
      <c r="C32" s="60"/>
      <c r="D32" s="60"/>
      <c r="E32" s="60"/>
      <c r="F32" s="60"/>
      <c r="G32" s="60"/>
      <c r="H32" s="60"/>
      <c r="I32" s="51"/>
    </row>
    <row r="33" spans="1:9" ht="18" customHeight="1">
      <c r="A33" s="62"/>
      <c r="B33" s="59"/>
      <c r="C33" s="60"/>
      <c r="D33" s="60"/>
      <c r="E33" s="60"/>
      <c r="F33" s="60"/>
      <c r="G33" s="60"/>
      <c r="H33" s="60"/>
      <c r="I33" s="51"/>
    </row>
    <row r="34" spans="1:9" ht="18" customHeight="1">
      <c r="A34" s="62"/>
      <c r="B34" s="59"/>
      <c r="C34" s="60"/>
      <c r="D34" s="60"/>
      <c r="E34" s="60"/>
      <c r="F34" s="60"/>
      <c r="G34" s="60"/>
      <c r="H34" s="60"/>
      <c r="I34" s="51"/>
    </row>
    <row r="35" spans="1:9" ht="18" customHeight="1">
      <c r="A35" s="62"/>
      <c r="B35" s="59"/>
      <c r="C35" s="60"/>
      <c r="D35" s="60"/>
      <c r="E35" s="60"/>
      <c r="F35" s="60"/>
      <c r="G35" s="60"/>
      <c r="H35" s="60"/>
      <c r="I35" s="51"/>
    </row>
    <row r="36" spans="1:9" ht="18" customHeight="1">
      <c r="A36" s="62"/>
      <c r="B36" s="59"/>
      <c r="C36" s="60"/>
      <c r="D36" s="60"/>
      <c r="E36" s="60"/>
      <c r="F36" s="60"/>
      <c r="G36" s="60"/>
      <c r="H36" s="60"/>
      <c r="I36" s="51"/>
    </row>
    <row r="37" spans="1:9" ht="18" customHeight="1">
      <c r="A37" s="62"/>
      <c r="B37" s="59"/>
      <c r="C37" s="60"/>
      <c r="D37" s="60"/>
      <c r="E37" s="60"/>
      <c r="F37" s="60"/>
      <c r="G37" s="60"/>
      <c r="H37" s="60"/>
      <c r="I37" s="51"/>
    </row>
    <row r="38" spans="1:9" ht="18" customHeight="1">
      <c r="A38" s="62"/>
      <c r="B38" s="59"/>
      <c r="C38" s="60"/>
      <c r="D38" s="60"/>
      <c r="E38" s="60"/>
      <c r="F38" s="60"/>
      <c r="G38" s="60"/>
      <c r="H38" s="60"/>
      <c r="I38" s="51"/>
    </row>
    <row r="39" spans="1:9" ht="15.75">
      <c r="A39" s="62"/>
      <c r="B39" s="59"/>
      <c r="C39" s="60"/>
      <c r="D39" s="60"/>
      <c r="E39" s="60"/>
      <c r="I39" s="51"/>
    </row>
    <row r="40" spans="1:9" ht="15.75"/>
    <row r="41" spans="1:9" ht="15.75"/>
    <row r="42" spans="1:9" ht="15.75"/>
    <row r="43" spans="1:9" ht="15.75"/>
    <row r="44" spans="1:9" ht="15.75"/>
    <row r="45" spans="1:9" ht="15.75"/>
    <row r="46" spans="1:9" ht="15.75"/>
    <row r="47" spans="1:9" ht="15.75"/>
    <row r="48" spans="1:9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F4:H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topLeftCell="A19" workbookViewId="0">
      <selection activeCell="H9" sqref="H9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485" customWidth="1"/>
    <col min="6" max="6" width="10.125" style="485" customWidth="1"/>
    <col min="7" max="7" width="10.875" style="485" customWidth="1"/>
    <col min="9" max="9" width="8.625" customWidth="1"/>
  </cols>
  <sheetData>
    <row r="1" spans="1:15" s="311" customFormat="1" ht="31.5" customHeight="1">
      <c r="A1" s="567" t="s">
        <v>473</v>
      </c>
      <c r="B1" s="567"/>
      <c r="C1" s="567"/>
      <c r="D1" s="567"/>
      <c r="E1" s="567"/>
      <c r="F1" s="567"/>
      <c r="G1" s="567"/>
    </row>
    <row r="2" spans="1:15" s="313" customFormat="1" ht="16.5">
      <c r="A2" s="312"/>
      <c r="B2" s="312"/>
      <c r="C2" s="312"/>
      <c r="D2" s="312"/>
      <c r="E2" s="469"/>
      <c r="F2" s="469"/>
      <c r="G2" s="469"/>
    </row>
    <row r="3" spans="1:15" s="314" customFormat="1" ht="51" customHeight="1">
      <c r="A3" s="568"/>
      <c r="B3" s="570" t="s">
        <v>377</v>
      </c>
      <c r="C3" s="570"/>
      <c r="D3" s="570"/>
      <c r="E3" s="571" t="s">
        <v>378</v>
      </c>
      <c r="F3" s="571"/>
      <c r="G3" s="571"/>
    </row>
    <row r="4" spans="1:15" s="254" customFormat="1" ht="47.25">
      <c r="A4" s="569"/>
      <c r="B4" s="315" t="s">
        <v>235</v>
      </c>
      <c r="C4" s="316" t="s">
        <v>236</v>
      </c>
      <c r="D4" s="316" t="s">
        <v>331</v>
      </c>
      <c r="E4" s="470" t="s">
        <v>235</v>
      </c>
      <c r="F4" s="471" t="s">
        <v>237</v>
      </c>
      <c r="G4" s="316" t="s">
        <v>331</v>
      </c>
    </row>
    <row r="5" spans="1:15" s="254" customFormat="1" ht="31.5">
      <c r="A5" s="317" t="s">
        <v>238</v>
      </c>
      <c r="B5" s="472">
        <v>1110</v>
      </c>
      <c r="C5" s="473">
        <v>8796.5783357710006</v>
      </c>
      <c r="D5" s="473">
        <v>7103</v>
      </c>
      <c r="E5" s="474">
        <v>111.11111111111111</v>
      </c>
      <c r="F5" s="474">
        <v>45.465592292013781</v>
      </c>
      <c r="G5" s="474">
        <v>125.96205000886683</v>
      </c>
      <c r="I5" s="475"/>
      <c r="J5" s="475"/>
      <c r="K5" s="475"/>
    </row>
    <row r="6" spans="1:15" s="254" customFormat="1" ht="22.5" customHeight="1">
      <c r="A6" s="317" t="s">
        <v>239</v>
      </c>
      <c r="B6" s="442">
        <v>0</v>
      </c>
      <c r="C6" s="442">
        <v>0</v>
      </c>
      <c r="D6" s="442">
        <v>0</v>
      </c>
      <c r="E6" s="442">
        <v>0</v>
      </c>
      <c r="F6" s="442">
        <v>0</v>
      </c>
      <c r="G6" s="442">
        <v>0</v>
      </c>
      <c r="I6" s="476"/>
      <c r="J6" s="475"/>
      <c r="M6" s="318"/>
      <c r="N6" s="318"/>
    </row>
    <row r="7" spans="1:15" s="319" customFormat="1" ht="22.5" customHeight="1">
      <c r="A7" s="363" t="s">
        <v>240</v>
      </c>
      <c r="B7" s="442">
        <v>5</v>
      </c>
      <c r="C7" s="442">
        <v>29.3</v>
      </c>
      <c r="D7" s="442">
        <v>71</v>
      </c>
      <c r="E7" s="386">
        <v>71.428571428571416</v>
      </c>
      <c r="F7" s="386">
        <v>40.302613480055022</v>
      </c>
      <c r="G7" s="477">
        <v>244.82758620689657</v>
      </c>
      <c r="I7" s="476"/>
      <c r="J7" s="370"/>
      <c r="K7" s="370"/>
    </row>
    <row r="8" spans="1:15" s="319" customFormat="1" ht="22.5" customHeight="1">
      <c r="A8" s="363" t="s">
        <v>0</v>
      </c>
      <c r="B8" s="478">
        <v>6</v>
      </c>
      <c r="C8" s="478">
        <v>69</v>
      </c>
      <c r="D8" s="442">
        <v>27</v>
      </c>
      <c r="E8" s="386">
        <v>75</v>
      </c>
      <c r="F8" s="386">
        <v>158.25688073394497</v>
      </c>
      <c r="G8" s="477">
        <v>84.375</v>
      </c>
      <c r="I8" s="476"/>
      <c r="J8" s="370"/>
      <c r="K8" s="370"/>
      <c r="L8" s="479"/>
      <c r="M8" s="479"/>
      <c r="N8" s="479"/>
      <c r="O8" s="479"/>
    </row>
    <row r="9" spans="1:15" s="254" customFormat="1" ht="22.5" customHeight="1">
      <c r="A9" s="363" t="s">
        <v>241</v>
      </c>
      <c r="B9" s="480">
        <v>204</v>
      </c>
      <c r="C9" s="480">
        <v>2921.8969452000001</v>
      </c>
      <c r="D9" s="478">
        <v>2761</v>
      </c>
      <c r="E9" s="500">
        <v>100.49261083743843</v>
      </c>
      <c r="F9" s="500">
        <v>196.92366430856765</v>
      </c>
      <c r="G9" s="477">
        <v>174.63630613535736</v>
      </c>
      <c r="I9" s="475"/>
      <c r="J9" s="370"/>
      <c r="K9" s="370"/>
      <c r="L9" s="481"/>
      <c r="M9" s="481"/>
      <c r="N9" s="303"/>
      <c r="O9" s="303"/>
    </row>
    <row r="10" spans="1:15" s="254" customFormat="1" ht="47.25">
      <c r="A10" s="363" t="s">
        <v>242</v>
      </c>
      <c r="B10" s="442">
        <v>14</v>
      </c>
      <c r="C10" s="442">
        <v>82.9</v>
      </c>
      <c r="D10" s="480">
        <v>50</v>
      </c>
      <c r="E10" s="386">
        <v>140</v>
      </c>
      <c r="F10" s="386">
        <v>49.640718562874255</v>
      </c>
      <c r="G10" s="445">
        <v>64.102564102564102</v>
      </c>
      <c r="I10" s="476"/>
      <c r="J10" s="370"/>
      <c r="K10" s="370"/>
      <c r="L10" s="479"/>
      <c r="M10" s="479"/>
    </row>
    <row r="11" spans="1:15" s="254" customFormat="1" ht="31.5">
      <c r="A11" s="482" t="s">
        <v>130</v>
      </c>
      <c r="B11" s="442">
        <v>0</v>
      </c>
      <c r="C11" s="442">
        <v>0</v>
      </c>
      <c r="D11" s="442">
        <v>0</v>
      </c>
      <c r="E11" s="442">
        <v>0</v>
      </c>
      <c r="F11" s="442">
        <v>0</v>
      </c>
      <c r="G11" s="442">
        <v>0</v>
      </c>
      <c r="I11" s="476"/>
      <c r="J11" s="370"/>
      <c r="K11" s="370"/>
      <c r="L11" s="479"/>
      <c r="M11" s="479"/>
    </row>
    <row r="12" spans="1:15" s="254" customFormat="1" ht="23.25" customHeight="1">
      <c r="A12" s="363" t="s">
        <v>243</v>
      </c>
      <c r="B12" s="480">
        <v>179</v>
      </c>
      <c r="C12" s="480">
        <v>1462.7698889989999</v>
      </c>
      <c r="D12" s="442">
        <v>817</v>
      </c>
      <c r="E12" s="500">
        <v>128.77697841726621</v>
      </c>
      <c r="F12" s="500">
        <v>93.491082372592771</v>
      </c>
      <c r="G12" s="477">
        <v>116.21621621621621</v>
      </c>
      <c r="I12" s="475"/>
      <c r="J12" s="370"/>
      <c r="K12" s="370"/>
      <c r="L12" s="479"/>
      <c r="M12" s="479"/>
    </row>
    <row r="13" spans="1:15" s="254" customFormat="1" ht="31.5">
      <c r="A13" s="482" t="s">
        <v>332</v>
      </c>
      <c r="B13" s="480">
        <v>377</v>
      </c>
      <c r="C13" s="480">
        <v>2007.887222886</v>
      </c>
      <c r="D13" s="480">
        <v>1656</v>
      </c>
      <c r="E13" s="500">
        <v>115.29051987767583</v>
      </c>
      <c r="F13" s="500">
        <v>81.502436445215181</v>
      </c>
      <c r="G13" s="445">
        <v>97.526501766784449</v>
      </c>
      <c r="I13" s="475"/>
      <c r="J13" s="370"/>
      <c r="K13" s="370"/>
      <c r="L13" s="476"/>
      <c r="M13" s="476"/>
      <c r="N13" s="476"/>
      <c r="O13" s="476"/>
    </row>
    <row r="14" spans="1:15" s="254" customFormat="1" ht="19.5" customHeight="1">
      <c r="A14" s="363" t="s">
        <v>244</v>
      </c>
      <c r="B14" s="480">
        <v>63</v>
      </c>
      <c r="C14" s="480">
        <v>327.16800000000001</v>
      </c>
      <c r="D14" s="480">
        <v>283</v>
      </c>
      <c r="E14" s="500">
        <v>143.18181818181819</v>
      </c>
      <c r="F14" s="500">
        <v>142.12337098175499</v>
      </c>
      <c r="G14" s="445">
        <v>123.58078602620087</v>
      </c>
      <c r="I14" s="476"/>
      <c r="J14" s="370"/>
      <c r="K14" s="370"/>
      <c r="L14" s="303"/>
      <c r="M14" s="303"/>
      <c r="N14" s="303"/>
      <c r="O14" s="303"/>
    </row>
    <row r="15" spans="1:15" s="254" customFormat="1" ht="19.5" customHeight="1">
      <c r="A15" s="363" t="s">
        <v>245</v>
      </c>
      <c r="B15" s="480">
        <v>29</v>
      </c>
      <c r="C15" s="480">
        <v>314.486838686</v>
      </c>
      <c r="D15" s="480">
        <v>146</v>
      </c>
      <c r="E15" s="500">
        <v>76.315789473684205</v>
      </c>
      <c r="F15" s="500">
        <v>53.902173091663236</v>
      </c>
      <c r="G15" s="445">
        <v>77.248677248677254</v>
      </c>
      <c r="I15" s="476"/>
      <c r="J15" s="370"/>
      <c r="K15" s="370"/>
    </row>
    <row r="16" spans="1:15" s="254" customFormat="1" ht="19.5" customHeight="1">
      <c r="A16" s="320" t="s">
        <v>246</v>
      </c>
      <c r="B16" s="480">
        <v>13</v>
      </c>
      <c r="C16" s="480">
        <v>36.19</v>
      </c>
      <c r="D16" s="480">
        <v>98</v>
      </c>
      <c r="E16" s="386">
        <v>130</v>
      </c>
      <c r="F16" s="386">
        <v>113.80503144654087</v>
      </c>
      <c r="G16" s="445">
        <v>204.16666666666669</v>
      </c>
      <c r="I16" s="476"/>
      <c r="J16" s="370"/>
      <c r="K16" s="370"/>
    </row>
    <row r="17" spans="1:13" s="254" customFormat="1" ht="31.5">
      <c r="A17" s="320" t="s">
        <v>247</v>
      </c>
      <c r="B17" s="442">
        <v>4</v>
      </c>
      <c r="C17" s="442">
        <v>22.1</v>
      </c>
      <c r="D17" s="480">
        <v>24</v>
      </c>
      <c r="E17" s="386">
        <v>44.444444444444443</v>
      </c>
      <c r="F17" s="386">
        <v>107.4484636328277</v>
      </c>
      <c r="G17" s="477">
        <v>64.86486486486487</v>
      </c>
      <c r="I17" s="476"/>
      <c r="J17" s="370"/>
      <c r="K17" s="370"/>
    </row>
    <row r="18" spans="1:13" s="254" customFormat="1" ht="18.75" customHeight="1">
      <c r="A18" s="363" t="s">
        <v>248</v>
      </c>
      <c r="B18" s="480">
        <v>16</v>
      </c>
      <c r="C18" s="480">
        <v>752.5</v>
      </c>
      <c r="D18" s="442">
        <v>129</v>
      </c>
      <c r="E18" s="500">
        <v>36.363636363636367</v>
      </c>
      <c r="F18" s="500">
        <v>37.123897543248873</v>
      </c>
      <c r="G18" s="477">
        <v>49.80694980694981</v>
      </c>
      <c r="I18" s="476"/>
      <c r="J18" s="370"/>
      <c r="K18" s="370"/>
    </row>
    <row r="19" spans="1:13" s="254" customFormat="1" ht="31.5">
      <c r="A19" s="320" t="s">
        <v>249</v>
      </c>
      <c r="B19" s="480">
        <v>81</v>
      </c>
      <c r="C19" s="480">
        <v>365.36344000000003</v>
      </c>
      <c r="D19" s="480">
        <v>480</v>
      </c>
      <c r="E19" s="500">
        <v>105.1948051948052</v>
      </c>
      <c r="F19" s="500">
        <v>108.34315062806174</v>
      </c>
      <c r="G19" s="445">
        <v>121.21212121212122</v>
      </c>
      <c r="I19" s="475"/>
      <c r="J19" s="370"/>
      <c r="K19" s="370"/>
    </row>
    <row r="20" spans="1:13" s="254" customFormat="1" ht="31.5">
      <c r="A20" s="320" t="s">
        <v>250</v>
      </c>
      <c r="B20" s="480">
        <v>52</v>
      </c>
      <c r="C20" s="480">
        <v>177.48</v>
      </c>
      <c r="D20" s="480">
        <v>273</v>
      </c>
      <c r="E20" s="500">
        <v>123.80952380952381</v>
      </c>
      <c r="F20" s="500">
        <v>95.589977809854133</v>
      </c>
      <c r="G20" s="445">
        <v>142.1875</v>
      </c>
      <c r="I20" s="476"/>
      <c r="J20" s="370"/>
      <c r="K20" s="370"/>
    </row>
    <row r="21" spans="1:13" s="254" customFormat="1" ht="19.5" customHeight="1">
      <c r="A21" s="320" t="s">
        <v>251</v>
      </c>
      <c r="B21" s="480">
        <v>46</v>
      </c>
      <c r="C21" s="480">
        <v>155.536</v>
      </c>
      <c r="D21" s="480">
        <v>184</v>
      </c>
      <c r="E21" s="500">
        <v>200</v>
      </c>
      <c r="F21" s="500">
        <v>82.622045153161338</v>
      </c>
      <c r="G21" s="445">
        <v>168.80733944954127</v>
      </c>
      <c r="I21" s="476"/>
      <c r="J21" s="370"/>
      <c r="K21" s="370"/>
    </row>
    <row r="22" spans="1:13" s="254" customFormat="1" ht="19.5" customHeight="1">
      <c r="A22" s="363" t="s">
        <v>252</v>
      </c>
      <c r="B22" s="442">
        <v>6</v>
      </c>
      <c r="C22" s="442">
        <v>39.799999999999997</v>
      </c>
      <c r="D22" s="480">
        <v>24</v>
      </c>
      <c r="E22" s="386">
        <v>100</v>
      </c>
      <c r="F22" s="386">
        <v>232.09703755540005</v>
      </c>
      <c r="G22" s="445">
        <v>104.34782608695652</v>
      </c>
      <c r="I22" s="476"/>
      <c r="J22" s="370"/>
      <c r="K22" s="370"/>
    </row>
    <row r="23" spans="1:13" s="254" customFormat="1" ht="19.5" customHeight="1">
      <c r="A23" s="320" t="s">
        <v>253</v>
      </c>
      <c r="B23" s="478">
        <v>10</v>
      </c>
      <c r="C23" s="478">
        <v>22.1</v>
      </c>
      <c r="D23" s="442">
        <v>53</v>
      </c>
      <c r="E23" s="386">
        <v>200</v>
      </c>
      <c r="F23" s="386">
        <v>148.32214765100673</v>
      </c>
      <c r="G23" s="477">
        <v>378.57142857142856</v>
      </c>
      <c r="I23" s="476"/>
      <c r="J23" s="370"/>
      <c r="K23" s="370"/>
    </row>
    <row r="24" spans="1:13" s="254" customFormat="1" ht="19.5" customHeight="1">
      <c r="A24" s="320" t="s">
        <v>254</v>
      </c>
      <c r="B24" s="442">
        <v>5</v>
      </c>
      <c r="C24" s="442">
        <v>10.1</v>
      </c>
      <c r="D24" s="442">
        <v>27</v>
      </c>
      <c r="E24" s="386">
        <v>83.333333333333343</v>
      </c>
      <c r="F24" s="386">
        <v>61.963190184049083</v>
      </c>
      <c r="G24" s="477">
        <v>122.72727272727273</v>
      </c>
      <c r="I24" s="476"/>
      <c r="J24" s="370"/>
      <c r="K24" s="370"/>
    </row>
    <row r="25" spans="1:13" s="314" customFormat="1" ht="31.5">
      <c r="A25" s="362" t="s">
        <v>255</v>
      </c>
      <c r="B25" s="484">
        <v>635</v>
      </c>
      <c r="C25" s="442">
        <v>0</v>
      </c>
      <c r="D25" s="442">
        <v>0</v>
      </c>
      <c r="E25" s="439">
        <v>131.7427385892116</v>
      </c>
      <c r="F25" s="442">
        <v>0</v>
      </c>
      <c r="G25" s="442">
        <v>0</v>
      </c>
      <c r="H25" s="442"/>
      <c r="I25" s="476"/>
      <c r="J25" s="370"/>
      <c r="K25" s="370"/>
      <c r="L25" s="325"/>
      <c r="M25" s="519"/>
    </row>
    <row r="26" spans="1:13" s="314" customFormat="1" ht="31.5">
      <c r="A26" s="362" t="s">
        <v>256</v>
      </c>
      <c r="B26" s="484">
        <v>106</v>
      </c>
      <c r="C26" s="442">
        <v>0</v>
      </c>
      <c r="D26" s="442">
        <v>0</v>
      </c>
      <c r="E26" s="439">
        <v>170.96774193548387</v>
      </c>
      <c r="F26" s="442">
        <v>0</v>
      </c>
      <c r="G26" s="442">
        <v>0</v>
      </c>
      <c r="H26" s="442"/>
      <c r="I26" s="476"/>
      <c r="J26" s="370"/>
      <c r="K26" s="370"/>
    </row>
    <row r="27" spans="1:13" s="322" customFormat="1" ht="21" customHeight="1">
      <c r="A27" s="362" t="s">
        <v>257</v>
      </c>
      <c r="B27" s="484">
        <v>296</v>
      </c>
      <c r="C27" s="442">
        <v>0</v>
      </c>
      <c r="D27" s="442">
        <v>0</v>
      </c>
      <c r="E27" s="439">
        <v>87.058823529411768</v>
      </c>
      <c r="F27" s="442">
        <v>0</v>
      </c>
      <c r="G27" s="442">
        <v>0</v>
      </c>
      <c r="H27" s="442"/>
      <c r="I27" s="475"/>
      <c r="J27" s="370"/>
      <c r="K27" s="370"/>
      <c r="L27" s="368"/>
      <c r="M27" s="368"/>
    </row>
    <row r="28" spans="1:13">
      <c r="C28" s="367"/>
      <c r="D28" s="367"/>
    </row>
    <row r="29" spans="1:13">
      <c r="A29" s="350" t="s">
        <v>379</v>
      </c>
      <c r="B29" s="349"/>
      <c r="C29" s="349"/>
      <c r="D29" s="349"/>
      <c r="E29" s="486"/>
      <c r="F29" s="486"/>
      <c r="G29" s="486"/>
    </row>
  </sheetData>
  <mergeCells count="4">
    <mergeCell ref="A1:G1"/>
    <mergeCell ref="A3:A4"/>
    <mergeCell ref="B3:D3"/>
    <mergeCell ref="E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2.Nong nghiep</vt:lpstr>
      <vt:lpstr>3. SP chan nuoi</vt:lpstr>
      <vt:lpstr>4.Lam nghiep</vt:lpstr>
      <vt:lpstr>5.Thủy sản</vt:lpstr>
      <vt:lpstr>6.IIPthang</vt:lpstr>
      <vt:lpstr>7.IIPquy</vt:lpstr>
      <vt:lpstr>8.SPCNthang</vt:lpstr>
      <vt:lpstr>9.SPCNquy</vt:lpstr>
      <vt:lpstr>10.Doanh nghiep</vt:lpstr>
      <vt:lpstr>11.Tong muc</vt:lpstr>
      <vt:lpstr>12. Tong muc quy</vt:lpstr>
      <vt:lpstr>13.DTBLthang</vt:lpstr>
      <vt:lpstr>14.DTBLquy</vt:lpstr>
      <vt:lpstr>15.DT van tai</vt:lpstr>
      <vt:lpstr>16. DT Vtai quy</vt:lpstr>
      <vt:lpstr>17.Vantaithang</vt:lpstr>
      <vt:lpstr>18.Vantaiquy</vt:lpstr>
      <vt:lpstr>19. Nhap khau</vt:lpstr>
      <vt:lpstr>20. Xuatkhau</vt:lpstr>
      <vt:lpstr>21.Thu NS</vt:lpstr>
      <vt:lpstr>22. Chi NS</vt:lpstr>
      <vt:lpstr>23.Ngan hang</vt:lpstr>
      <vt:lpstr>24.VĐTTXH</vt:lpstr>
      <vt:lpstr>25.VonNSNNthang</vt:lpstr>
      <vt:lpstr>26.VonNSNNquy</vt:lpstr>
      <vt:lpstr>27.Thu hut dau tu</vt:lpstr>
      <vt:lpstr>28.CPI</vt:lpstr>
      <vt:lpstr>29.XHMT</vt:lpstr>
      <vt:lpstr>'6.IIPthang'!Print_Titles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2021-06-24T07:24:33Z</cp:lastPrinted>
  <dcterms:created xsi:type="dcterms:W3CDTF">2018-08-01T13:07:17Z</dcterms:created>
  <dcterms:modified xsi:type="dcterms:W3CDTF">2023-09-29T08:12:58Z</dcterms:modified>
</cp:coreProperties>
</file>